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codeName="ThisWorkbook"/>
  <mc:AlternateContent xmlns:mc="http://schemas.openxmlformats.org/markup-compatibility/2006">
    <mc:Choice Requires="x15">
      <x15ac:absPath xmlns:x15ac="http://schemas.microsoft.com/office/spreadsheetml/2010/11/ac" url="/Users/mac/Desktop/"/>
    </mc:Choice>
  </mc:AlternateContent>
  <xr:revisionPtr revIDLastSave="0" documentId="8_{939B0292-AFF6-0046-AFD5-444282B0FCED}" xr6:coauthVersionLast="47" xr6:coauthVersionMax="47" xr10:uidLastSave="{00000000-0000-0000-0000-000000000000}"/>
  <bookViews>
    <workbookView xWindow="0" yWindow="500" windowWidth="20740" windowHeight="11160" xr2:uid="{7E30DDE4-23AD-46CD-B579-414F7AAD3CF1}"/>
  </bookViews>
  <sheets>
    <sheet name="Présentation" sheetId="1" r:id="rId1"/>
    <sheet name="Critères stucture" sheetId="5" r:id="rId2"/>
    <sheet name="Critères tourisme" sheetId="6" r:id="rId3"/>
    <sheet name="Critères Prestations Educatives" sheetId="7" r:id="rId4"/>
    <sheet name="Bilan" sheetId="8" r:id="rId5"/>
    <sheet name="Feuil4"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 i="8" l="1"/>
  <c r="F6" i="8"/>
  <c r="C6" i="8"/>
  <c r="I6" i="8"/>
  <c r="E10" i="8" s="1"/>
  <c r="E6" i="8"/>
  <c r="B6" i="8"/>
  <c r="F10" i="8" l="1"/>
  <c r="E11" i="8" l="1"/>
  <c r="H9" i="8" s="1"/>
</calcChain>
</file>

<file path=xl/sharedStrings.xml><?xml version="1.0" encoding="utf-8"?>
<sst xmlns="http://schemas.openxmlformats.org/spreadsheetml/2006/main" count="220" uniqueCount="160">
  <si>
    <t>N°</t>
  </si>
  <si>
    <t>Exigences obligatoires</t>
  </si>
  <si>
    <t>Activité localisée et valorisée sur le territoire</t>
  </si>
  <si>
    <t>1a</t>
  </si>
  <si>
    <t>Le siège social de la structure et des autres acteurs de la filière se trouvent sur le territoire du Parc.</t>
  </si>
  <si>
    <t>1b</t>
  </si>
  <si>
    <t>La structure met à disposition et/ou à la vente ses produits et/ou services sur le Parc.</t>
  </si>
  <si>
    <t>Entreprise ambassadrice des valeurs des Parcs et actrice du changement</t>
  </si>
  <si>
    <t>2a</t>
  </si>
  <si>
    <t>2b</t>
  </si>
  <si>
    <t>Structure contributrice à la vie de réseau</t>
  </si>
  <si>
    <t>La structure participe activement dans le cadre des échanges, formations et actions collectives de promotion du Parc, de l’Inter-parcs et de la Fédération.</t>
  </si>
  <si>
    <t>Insertion dans la dynamique locale</t>
  </si>
  <si>
    <t>4a</t>
  </si>
  <si>
    <t>- 12 mois après une reprise par un acquéreur externe</t>
  </si>
  <si>
    <t>4b</t>
  </si>
  <si>
    <t>Choix de fournisseurs appropriés</t>
  </si>
  <si>
    <t>5a</t>
  </si>
  <si>
    <t>5b</t>
  </si>
  <si>
    <t>Limitation des emballages, lutte contre le gâchis et gestion des déchets</t>
  </si>
  <si>
    <t>6a</t>
  </si>
  <si>
    <t>6b</t>
  </si>
  <si>
    <t>Elle utilise si possible des emballages issus de matières recyclées, recyclables ou réutilisables.</t>
  </si>
  <si>
    <t>6c</t>
  </si>
  <si>
    <t>Satisfaction des apprenants</t>
  </si>
  <si>
    <t>Accueil du public</t>
  </si>
  <si>
    <t>Attention envers ses collaborateurs</t>
  </si>
  <si>
    <t>9a</t>
  </si>
  <si>
    <t>9b</t>
  </si>
  <si>
    <t>Valorisation et transmission des savoir-faire</t>
  </si>
  <si>
    <t>10a</t>
  </si>
  <si>
    <t>10b</t>
  </si>
  <si>
    <t>Elle favorise la valorisation des savoir-faire, la formation et la reconversion.</t>
  </si>
  <si>
    <t>- Participer aux programmes de formation proposés par le Parc et/ou ses partenaires</t>
  </si>
  <si>
    <t>- Accueillir des stagiaires (notamment des centres de formation aux métiers du tourisme), des jeunes et des adultes en formation / apprentissage et des demandeurs d'emploi</t>
  </si>
  <si>
    <t>- Encourager le transfert de connaissances en interne</t>
  </si>
  <si>
    <t>11</t>
  </si>
  <si>
    <t>Participation des collaborateurs à la vie de la structure</t>
  </si>
  <si>
    <t>Encouragement à des comportements écocitoyens</t>
  </si>
  <si>
    <t>12a</t>
  </si>
  <si>
    <t>12b</t>
  </si>
  <si>
    <t>Elle encourage ses apprenants à mener une réflexion sur leur empreinte Carbone.</t>
  </si>
  <si>
    <t>Contribution positive du site sur les patrimoines</t>
  </si>
  <si>
    <t>Par ses actions sur son site physique, la structure participe à mettre en valeur ou à améliorer le patrimoine naturel et culturel du Parc et ses savoir-faire locaux.</t>
  </si>
  <si>
    <t>- Maintenir les habitats naturels</t>
  </si>
  <si>
    <t>- Lutter contre les espèces invasives</t>
  </si>
  <si>
    <t>- Aménager et végétaliser les abords (avec entretien écologique)</t>
  </si>
  <si>
    <t>- Valoriser les éléments de patrimoine culturel et technique sur place (ev. avec des outils pédagogiques)</t>
  </si>
  <si>
    <t xml:space="preserve">Rénovation et constructions durables </t>
  </si>
  <si>
    <t>14a</t>
  </si>
  <si>
    <t>Pour ses projets à venir de construction ou de rénovation de bâtiments, la structure prend en compte les ressources locales et renouvelables, les savoir-faire locaux ainsi que les techniques d'écoconstruction.</t>
  </si>
  <si>
    <t>14b</t>
  </si>
  <si>
    <t>Elle recherche l'intégration paysagère du bâti.</t>
  </si>
  <si>
    <t>Evaluation des impacts environnementaux</t>
  </si>
  <si>
    <t>15a</t>
  </si>
  <si>
    <t>La structure identifie et sait juger les impacts environnementaux liés à son activité.</t>
  </si>
  <si>
    <t>15b</t>
  </si>
  <si>
    <t>Elle identifie les émissions de GES liées à son activité et s’emploie à les réduire.</t>
  </si>
  <si>
    <t>Mesure des performances de la structure</t>
  </si>
  <si>
    <t>La structure répertorie des indicateurs pour la mesure et l'évaluation de ses performances en lien avec les 3 valeurs (environnement et patrimoine, humain et social, attachement au territoire).</t>
  </si>
  <si>
    <r>
      <t>Plan d'amélioration</t>
    </r>
    <r>
      <rPr>
        <sz val="10"/>
        <color rgb="FF000000"/>
        <rFont val="Calibri"/>
        <family val="2"/>
      </rPr>
      <t xml:space="preserve"> </t>
    </r>
    <r>
      <rPr>
        <b/>
        <sz val="10"/>
        <color rgb="FF000000"/>
        <rFont val="Calibri"/>
        <family val="2"/>
      </rPr>
      <t>continue</t>
    </r>
  </si>
  <si>
    <t>Auto diagnostic</t>
  </si>
  <si>
    <t>Oui</t>
  </si>
  <si>
    <t>Non</t>
  </si>
  <si>
    <t>Critères STRUCTURE</t>
  </si>
  <si>
    <t>La structure affiche clairement ses engagements Valeurs Parc naturel régional en utilisant et en mettant à la vue de ses apprenants les supports mis à disposition par le Parc ( l’entreprise affiche ses actions environnementales, diffuse la documentation du parc, forme son personnel sur les engagements de la marque…)</t>
  </si>
  <si>
    <t>Le responsable de la structure et ses collaborateurs font la promotion du Parc, des prestations, des produits du territoire (y compris d'autres produits marqués) et des activités économiques sur le Parc au moins dans l’année qui suit le marquage (présence de documentations, conseils aux visiteurs...).</t>
  </si>
  <si>
    <t>La structure participe à l'économie locale par ses choix de fournisseurs, sous-traitants, prestataires (choix de fournisseurs de produits locaux issus du territoire du parc ou département ou départements limitrophes, fournisseurs marque Valeurs Parc…)</t>
  </si>
  <si>
    <t>La structure cherche à limiter le recours aux emballages et objets à usage unique (Achats en vrac, pratique du tri sélectif, Proscrire la vaisselle jetable et préférer la vaisselle quotidienne ou biodégradable (y compris les sachets)…).</t>
  </si>
  <si>
    <t>Elle limite le gâchis (par compost, redistribution ou autres). Valoriser les déchets organiques (poules, cochon, chevaux</t>
  </si>
  <si>
    <t>La structure se préoccupe de la satisfaction de ses apprenants : elle l'évalue et s'ajuste en fonction des retours (outils d’évaluation de la satisfaction).</t>
  </si>
  <si>
    <t>La structure facilite l'accueil des apprenants tout public (Public scolaire, Public de centre aéré, Grand public, Public en situation de handicap)</t>
  </si>
  <si>
    <t>La structure favorise la stabilité et le bien-être de ses collaborateurs</t>
  </si>
  <si>
    <t>Elle est favorable à l'insertion de collaborateurs en situation de handicap ou de précarité ou d’insertion.</t>
  </si>
  <si>
    <t>La structure favorise l'intervention humaine et la met au cœur de l'animation, (accueil des apprenants).</t>
  </si>
  <si>
    <t>La structure favorise la participation des collaborateurs pour la recherche de solutions aux processus de fonctionnement et d'amélioration de la structure (réunions d’équipe, entretien annuel individuel, questionnaires…).</t>
  </si>
  <si>
    <t>En tant qu'acteur du changement, la structure encourage les comportements écocitoyens/écoresponsables auprès de ses apprenants, ses partenaires et de ses collaborateurs par ses pratiques et sa communication.</t>
  </si>
  <si>
    <t>(Donner des informations sur le tri des déchets, l'économie d'eau, d'énergie ... ; Inciter à ramener ses déchets des sorties et balades) …</t>
  </si>
  <si>
    <t>(- Favoriser les essences locales</t>
  </si>
  <si>
    <t>(Identifier les principaux impacts, les points faibles et les priorités d'action)</t>
  </si>
  <si>
    <t>(- Identifier les sources d’émissions (transport motorisé, isolation et énergies utilisées)</t>
  </si>
  <si>
    <t>- Mesurer les émissions : https://www.goodplanet.org/fr/calculateurs-carbone/ )</t>
  </si>
  <si>
    <t>Critères TOURISME</t>
  </si>
  <si>
    <t>Activité de qualité, ancrée dans le territoire</t>
  </si>
  <si>
    <t>101a</t>
  </si>
  <si>
    <t>La prestation éducative est réalisée par un éducateur à l'environnement et au développement durable dont les connaissances et compétences sont reconnues par sa formation initiale et/ou continue dans les domaines de la pédagogie, de l'éducation, de l'animation ou de l'environnement.</t>
  </si>
  <si>
    <t>101b</t>
  </si>
  <si>
    <t xml:space="preserve">La structure adhère à un Office de tourisme sur le Parc (sauf cas particulier). </t>
  </si>
  <si>
    <t>101c</t>
  </si>
  <si>
    <t>Elle contribue à la vie locale en étant ouverte plus de 6 mois dans l'année.</t>
  </si>
  <si>
    <t>Expérience basée sur la rencontre et le partage</t>
  </si>
  <si>
    <t>102a</t>
  </si>
  <si>
    <t>La structure propose un accueil privilégié et personnalisé fait de partage et de convivialité.</t>
  </si>
  <si>
    <t>(- Avant la prestation : être joignable et répondre dans un délai raisonnable</t>
  </si>
  <si>
    <t>- Faire du moment d'accueil personnel un moment d'échange)</t>
  </si>
  <si>
    <t>102b</t>
  </si>
  <si>
    <t>Elle favorise la rencontre entre les apprenants et les hommes et femmes du territoire.</t>
  </si>
  <si>
    <t>Environnement intérieur et extérieur</t>
  </si>
  <si>
    <t>103a</t>
  </si>
  <si>
    <t>La structure utilise une décoration intérieure non standardisée qui fait référence aux caractéristiques du territoire.</t>
  </si>
  <si>
    <t>103b</t>
  </si>
  <si>
    <t>Elle est implantée dans un environnement naturel et/ou culturel immédiat sans nuisances sonores, visuelles ou olfactives préjudiciables.</t>
  </si>
  <si>
    <t>(- Site qui valorise l'image du Parc</t>
  </si>
  <si>
    <t>- Nature à la portée du client</t>
  </si>
  <si>
    <t>- Espaces calmes qui permettent la déconnexion</t>
  </si>
  <si>
    <t>- Ensemble harmonieux (bâtiments et abords))</t>
  </si>
  <si>
    <t>Fréquentation des espaces naturels</t>
  </si>
  <si>
    <t>104a</t>
  </si>
  <si>
    <t>La structure encourage la découverte de l'ensemble du territoire pour éviter la concentration sur les sites emblématiques et fragiles (connaissance du territoire et des offres touristiques majeurs, conseils personnalisées, mise à disposition de documentation…).</t>
  </si>
  <si>
    <t>104b</t>
  </si>
  <si>
    <t xml:space="preserve">Elle propose une prestation limitant la jauge des participations pour favoriser la découverte et l'échange et protéger la biodiversité. </t>
  </si>
  <si>
    <t xml:space="preserve">Ecomobilité </t>
  </si>
  <si>
    <t>105a</t>
  </si>
  <si>
    <t>La structure propose une prestation limitant les déplacements motorisés et favorise l’itinérance douce. (Indiquer les activités et les loisirs à proximité qui peuvent être atteints à vélo ou à pied, covoiturage, navette collective)</t>
  </si>
  <si>
    <t>105b</t>
  </si>
  <si>
    <t>Elle ne fait pas la promotion de loisirs motorisés.</t>
  </si>
  <si>
    <t>Critères PRESTATIONS EDUCATIVES</t>
  </si>
  <si>
    <t>Immersion dans le territoire</t>
  </si>
  <si>
    <t>1401a</t>
  </si>
  <si>
    <t>Les prestations éducatives sont des animations, des formations et des programmes pédagogiques réalisés par des groupes composés d'enfants, d'adolescents et/ou d'adultes dans les temps scolaires, périscolaires, professionnels ou de loisirs.</t>
  </si>
  <si>
    <t>(Permettre aux personnes d'acquérir des savoirs, des savoir-faire)</t>
  </si>
  <si>
    <t>1401b</t>
  </si>
  <si>
    <r>
      <t xml:space="preserve">L'éducateur </t>
    </r>
    <r>
      <rPr>
        <b/>
        <sz val="10"/>
        <color theme="1"/>
        <rFont val="Calibri"/>
        <family val="2"/>
      </rPr>
      <t>partage une culture commune du territoire</t>
    </r>
    <r>
      <rPr>
        <sz val="10"/>
        <color theme="1"/>
        <rFont val="Calibri"/>
        <family val="2"/>
      </rPr>
      <t>. Il lie le contenu de ses prestations à l'identité du territoire du Parc et en montre les richesses, les fragilités et les enjeux.</t>
    </r>
  </si>
  <si>
    <t>1401c</t>
  </si>
  <si>
    <r>
      <t xml:space="preserve">L'éducateur </t>
    </r>
    <r>
      <rPr>
        <b/>
        <sz val="10"/>
        <color theme="1"/>
        <rFont val="Calibri"/>
        <family val="2"/>
      </rPr>
      <t>favorise l'immersion</t>
    </r>
    <r>
      <rPr>
        <sz val="10"/>
        <color theme="1"/>
        <rFont val="Calibri"/>
        <family val="2"/>
      </rPr>
      <t>. Il place le participant en immersion dans le milieu naturel et/ou culturel et favorise la rencontre avec les acteurs du territoire.</t>
    </r>
  </si>
  <si>
    <t>Respect des espaces naturels et patrimoniaux</t>
  </si>
  <si>
    <t>1402a</t>
  </si>
  <si>
    <t>L'éducateur connaît et limite l'impact sur les patrimoines naturel, culturel et paysager.</t>
  </si>
  <si>
    <t>1402b</t>
  </si>
  <si>
    <t>Elle sensibilise les participants aux particularités des patrimoines.</t>
  </si>
  <si>
    <t>Le participant au cœur de l'apprentissage</t>
  </si>
  <si>
    <t>1403a</t>
  </si>
  <si>
    <r>
      <t xml:space="preserve">L'éducateur rend le participant </t>
    </r>
    <r>
      <rPr>
        <b/>
        <sz val="10"/>
        <color theme="1"/>
        <rFont val="Calibri"/>
        <family val="2"/>
      </rPr>
      <t>acteur de son apprentissage</t>
    </r>
    <r>
      <rPr>
        <sz val="10"/>
        <color theme="1"/>
        <rFont val="Calibri"/>
        <family val="2"/>
      </rPr>
      <t xml:space="preserve"> en favorisant une participation active.</t>
    </r>
  </si>
  <si>
    <t>1403b</t>
  </si>
  <si>
    <r>
      <t xml:space="preserve">L'éducateur </t>
    </r>
    <r>
      <rPr>
        <b/>
        <sz val="10"/>
        <color theme="1"/>
        <rFont val="Calibri"/>
        <family val="2"/>
      </rPr>
      <t>suscite la curiosité et l'interrogation</t>
    </r>
    <r>
      <rPr>
        <sz val="10"/>
        <color theme="1"/>
        <rFont val="Calibri"/>
        <family val="2"/>
      </rPr>
      <t xml:space="preserve"> auprès des participants. Par l'éveil et le développement du sens critique, il les invite à s'interroger </t>
    </r>
    <r>
      <rPr>
        <b/>
        <sz val="10"/>
        <color theme="1"/>
        <rFont val="Calibri"/>
        <family val="2"/>
      </rPr>
      <t>sur les moyens d'agir personnellement et collectivement</t>
    </r>
    <r>
      <rPr>
        <sz val="10"/>
        <color theme="1"/>
        <rFont val="Calibri"/>
        <family val="2"/>
      </rPr>
      <t xml:space="preserve"> en faveur de respect de son environnement en tant que milieu de vie.</t>
    </r>
  </si>
  <si>
    <t>1403c</t>
  </si>
  <si>
    <r>
      <t xml:space="preserve">L'éducateur a une </t>
    </r>
    <r>
      <rPr>
        <b/>
        <sz val="10"/>
        <color theme="1"/>
        <rFont val="Calibri"/>
        <family val="2"/>
      </rPr>
      <t>posture d'écoute et d'adaptation</t>
    </r>
    <r>
      <rPr>
        <sz val="10"/>
        <color theme="1"/>
        <rFont val="Calibri"/>
        <family val="2"/>
      </rPr>
      <t xml:space="preserve"> par rapport au projet du groupe et aux individus qui le constituent.</t>
    </r>
  </si>
  <si>
    <t>Dérogation possible :PRESTATIONS EDUCATIVES si l'activité se déroule principalement sur le territoire du Parc et si la structure a une relation privilégiée avec le territoire (prestations récurrentes, appartenance à des réseaux du territoire...) et le Parc</t>
  </si>
  <si>
    <t>Elle fait le choix d'achat et de fournisseurs répondant à des logiques éthiques et durables, quand ils existent. (produits d’entretiens écolabellisés, renouvelables, réutilisables….)</t>
  </si>
  <si>
    <t xml:space="preserve">La structure exerce l’activité pour laquelle elle sollicite la marque depuis au moins un an.
</t>
  </si>
  <si>
    <t>Dans le cas d'une reprise / transmission de la structure :
- 6 mois après une transmission à un collaborateur</t>
  </si>
  <si>
    <t>Autodiagnostic Marque Valeurs Parc Grands Causses</t>
  </si>
  <si>
    <t>Non concerné</t>
  </si>
  <si>
    <r>
      <t>La structure prévoit avec le Pa</t>
    </r>
    <r>
      <rPr>
        <sz val="10"/>
        <rFont val="Calibri"/>
        <family val="2"/>
      </rPr>
      <t>rc des axes de travail pour l'amélioration continue de son activité en lien avec le résultat de l'audit (a voir ensembre le jour de l'audit)</t>
    </r>
  </si>
  <si>
    <t>Critères tourisme</t>
  </si>
  <si>
    <t>Critères structure</t>
  </si>
  <si>
    <t>Critères préstations éducatives</t>
  </si>
  <si>
    <t>NB Total de critères</t>
  </si>
  <si>
    <t>NB de critères validés</t>
  </si>
  <si>
    <t>Part de critères validés</t>
  </si>
  <si>
    <t>Bilan</t>
  </si>
  <si>
    <t>Saisissez votre réponse</t>
  </si>
  <si>
    <t>En tant que structure du territoire, elle favorise un dialogue ouvert et permanent avec ses partenaires publics et privés (collectivités, État, voisinage, associations).
Être disposé à travailler dans un package avec les autres prestataires locaux</t>
  </si>
  <si>
    <t>- faible rotation des collaborateurs (CDD, CDI...)</t>
  </si>
  <si>
    <t>- attention particulière aux saisonniers (hébergement, reprise d'une année à l'autre ...)</t>
  </si>
  <si>
    <t>- Améliore les conditions de travail (ergonomie, horaires)</t>
  </si>
  <si>
    <t>Prestations éducatives</t>
  </si>
  <si>
    <t>Cet outil permet aux prestataires du Parc Naturel Régional des Grands Causses de réaliser un auto-diagnostic de leur entreprise dans le secteur des prestations éducatives.
Pour commencer, remplissez chaque critère à l'aide de la liste déroulante située dans la troisième colonne. Pour obtenir la marque, toutes les cases doivent être vertes ! 
Remplissez cet auto-diagnostic le plus sincèrement possible. Si vous n'êtes pas sûr(e) de valider un critère, répondez "non". Nous pourrons ensuite discuter ensemble des critères non validés ou de ceux pour lesquels vous avez des doutes.
L'onglet bilan vous permet de visualiser vos résultats</t>
  </si>
  <si>
    <t xml:space="preserve">L'ensemble des critères sont obligatoires, la note doit atteindre un pourcentage égal à 100% pour prétendre à l'obtention de la marque. </t>
  </si>
  <si>
    <t>Bravo ! vous avez toutes les qualités requises pour obtenir la marque Valeurs Parc. Contactez-nous pour prendre un RDV pour l'audit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</si>
</sst>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
  </numFmts>
  <fonts count="37">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color theme="1"/>
      <name val="Calibri"/>
      <family val="2"/>
    </font>
    <font>
      <b/>
      <sz val="10"/>
      <color rgb="FFFFFFFF"/>
      <name val="Calibri"/>
      <family val="2"/>
    </font>
    <font>
      <b/>
      <sz val="10"/>
      <color rgb="FF000000"/>
      <name val="Calibri"/>
      <family val="2"/>
    </font>
    <font>
      <b/>
      <sz val="10"/>
      <color theme="1"/>
      <name val="Calibri"/>
      <family val="2"/>
    </font>
    <font>
      <sz val="10"/>
      <color rgb="FF000000"/>
      <name val="Calibri"/>
      <family val="2"/>
    </font>
    <font>
      <sz val="10"/>
      <color theme="1"/>
      <name val="Calibri"/>
      <family val="2"/>
    </font>
    <font>
      <sz val="10"/>
      <color rgb="FFFF9900"/>
      <name val="Calibri"/>
      <family val="2"/>
    </font>
    <font>
      <b/>
      <sz val="14"/>
      <color rgb="FFA71930"/>
      <name val="Calibri"/>
      <family val="2"/>
    </font>
    <font>
      <u/>
      <sz val="11"/>
      <color theme="10"/>
      <name val="Aptos Narrow"/>
      <family val="2"/>
      <scheme val="minor"/>
    </font>
    <font>
      <sz val="10"/>
      <name val="Calibri"/>
      <family val="2"/>
    </font>
    <font>
      <sz val="11"/>
      <name val="Calibri"/>
      <family val="2"/>
    </font>
    <font>
      <sz val="11"/>
      <name val="Aptos Narrow"/>
      <family val="2"/>
      <scheme val="minor"/>
    </font>
    <font>
      <sz val="11"/>
      <color rgb="FF000000"/>
      <name val="Calibri"/>
      <family val="2"/>
    </font>
    <font>
      <sz val="10"/>
      <color rgb="FFFFFFFF"/>
      <name val="Calibri"/>
      <family val="2"/>
    </font>
    <font>
      <sz val="10"/>
      <color rgb="FFCC0000"/>
      <name val="Calibri"/>
      <family val="2"/>
    </font>
    <font>
      <sz val="11"/>
      <color rgb="FF006600"/>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1"/>
      <color rgb="FF000000"/>
      <name val="Arial1"/>
      <family val="2"/>
    </font>
    <font>
      <sz val="11"/>
      <color rgb="FF000000"/>
      <name val="Arial"/>
      <family val="2"/>
    </font>
    <font>
      <sz val="10"/>
      <color rgb="FF333333"/>
      <name val="Calibri"/>
      <family val="2"/>
    </font>
    <font>
      <b/>
      <i/>
      <u/>
      <sz val="10"/>
      <color rgb="FF000000"/>
      <name val="Calibri"/>
      <family val="2"/>
    </font>
    <font>
      <b/>
      <sz val="26"/>
      <color rgb="FF00985F"/>
      <name val="Aptos Narrow"/>
      <family val="2"/>
      <scheme val="minor"/>
    </font>
    <font>
      <b/>
      <sz val="11"/>
      <color rgb="FF00985F"/>
      <name val="Aptos Narrow"/>
      <family val="2"/>
      <scheme val="minor"/>
    </font>
    <font>
      <sz val="11"/>
      <color rgb="FFA71930"/>
      <name val="Aptos Narrow"/>
      <family val="2"/>
      <scheme val="minor"/>
    </font>
    <font>
      <b/>
      <sz val="11"/>
      <color rgb="FFA71930"/>
      <name val="Aptos Narrow"/>
      <family val="2"/>
      <scheme val="minor"/>
    </font>
    <font>
      <sz val="11"/>
      <color rgb="FF00985F"/>
      <name val="Aptos Narrow"/>
      <family val="2"/>
      <scheme val="minor"/>
    </font>
    <font>
      <sz val="10"/>
      <color rgb="FFA71930"/>
      <name val="Aptos Narrow"/>
      <family val="2"/>
      <scheme val="minor"/>
    </font>
  </fonts>
  <fills count="15">
    <fill>
      <patternFill patternType="none"/>
    </fill>
    <fill>
      <patternFill patternType="gray125"/>
    </fill>
    <fill>
      <patternFill patternType="solid">
        <fgColor rgb="FF0FA36F"/>
        <bgColor indexed="64"/>
      </patternFill>
    </fill>
    <fill>
      <patternFill patternType="solid">
        <fgColor rgb="FFCCCCCC"/>
        <bgColor indexed="64"/>
      </patternFill>
    </fill>
    <fill>
      <patternFill patternType="solid">
        <fgColor rgb="FFEFEFEF"/>
        <bgColor indexed="64"/>
      </patternFill>
    </fill>
    <fill>
      <patternFill patternType="solid">
        <fgColor rgb="FFFFFFFF"/>
        <bgColor indexed="64"/>
      </patternFill>
    </fill>
    <fill>
      <patternFill patternType="solid">
        <fgColor rgb="FFD0CECE"/>
        <bgColor indexed="64"/>
      </patternFill>
    </fill>
    <fill>
      <patternFill patternType="solid">
        <fgColor rgb="FF00985F"/>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3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CCCCCC"/>
      </top>
      <bottom style="medium">
        <color rgb="FF000000"/>
      </bottom>
      <diagonal/>
    </border>
    <border>
      <left/>
      <right style="medium">
        <color rgb="FF000000"/>
      </right>
      <top style="medium">
        <color rgb="FFCCCCCC"/>
      </top>
      <bottom style="medium">
        <color rgb="FF000000"/>
      </bottom>
      <diagonal/>
    </border>
    <border>
      <left/>
      <right/>
      <top style="medium">
        <color rgb="FF000000"/>
      </top>
      <bottom style="medium">
        <color rgb="FF000000"/>
      </bottom>
      <diagonal/>
    </border>
    <border>
      <left style="medium">
        <color rgb="FF000000"/>
      </left>
      <right style="medium">
        <color rgb="FF000000"/>
      </right>
      <top style="thin">
        <color indexed="64"/>
      </top>
      <bottom style="medium">
        <color indexed="64"/>
      </bottom>
      <diagonal/>
    </border>
    <border>
      <left/>
      <right style="medium">
        <color rgb="FF000000"/>
      </right>
      <top style="thin">
        <color indexed="64"/>
      </top>
      <bottom style="medium">
        <color indexed="64"/>
      </bottom>
      <diagonal/>
    </border>
    <border>
      <left style="thin">
        <color rgb="FF808080"/>
      </left>
      <right style="thin">
        <color rgb="FF808080"/>
      </right>
      <top style="thin">
        <color rgb="FF808080"/>
      </top>
      <bottom style="thin">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right style="medium">
        <color rgb="FF000000"/>
      </right>
      <top style="medium">
        <color rgb="FF000000"/>
      </top>
      <bottom style="medium">
        <color indexed="64"/>
      </bottom>
      <diagonal/>
    </border>
    <border>
      <left/>
      <right/>
      <top style="medium">
        <color rgb="FF000000"/>
      </top>
      <bottom style="medium">
        <color indexed="64"/>
      </bottom>
      <diagonal/>
    </border>
    <border>
      <left style="medium">
        <color rgb="FFA71930"/>
      </left>
      <right/>
      <top style="medium">
        <color rgb="FFA71930"/>
      </top>
      <bottom/>
      <diagonal/>
    </border>
    <border>
      <left/>
      <right/>
      <top style="medium">
        <color rgb="FFA71930"/>
      </top>
      <bottom/>
      <diagonal/>
    </border>
    <border>
      <left/>
      <right style="medium">
        <color rgb="FFA71930"/>
      </right>
      <top style="medium">
        <color rgb="FFA71930"/>
      </top>
      <bottom/>
      <diagonal/>
    </border>
    <border>
      <left style="medium">
        <color rgb="FFA71930"/>
      </left>
      <right/>
      <top/>
      <bottom/>
      <diagonal/>
    </border>
    <border>
      <left/>
      <right style="medium">
        <color rgb="FFA71930"/>
      </right>
      <top/>
      <bottom/>
      <diagonal/>
    </border>
    <border>
      <left style="medium">
        <color rgb="FFA71930"/>
      </left>
      <right/>
      <top/>
      <bottom style="medium">
        <color rgb="FFA71930"/>
      </bottom>
      <diagonal/>
    </border>
    <border>
      <left/>
      <right/>
      <top/>
      <bottom style="medium">
        <color rgb="FFA71930"/>
      </bottom>
      <diagonal/>
    </border>
    <border>
      <left/>
      <right style="medium">
        <color rgb="FFA71930"/>
      </right>
      <top/>
      <bottom style="medium">
        <color rgb="FFA71930"/>
      </bottom>
      <diagonal/>
    </border>
  </borders>
  <cellStyleXfs count="28">
    <xf numFmtId="0" fontId="0" fillId="0" borderId="0"/>
    <xf numFmtId="9" fontId="1" fillId="0" borderId="0" applyFont="0" applyFill="0" applyBorder="0" applyAlignment="0" applyProtection="0"/>
    <xf numFmtId="0" fontId="12" fillId="0" borderId="0" applyNumberFormat="0" applyFill="0" applyBorder="0" applyAlignment="0" applyProtection="0"/>
    <xf numFmtId="0" fontId="16" fillId="0" borderId="0"/>
    <xf numFmtId="0" fontId="29" fillId="14" borderId="13"/>
    <xf numFmtId="0" fontId="6" fillId="0" borderId="0"/>
    <xf numFmtId="0" fontId="17" fillId="8" borderId="0"/>
    <xf numFmtId="0" fontId="17" fillId="9" borderId="0"/>
    <xf numFmtId="0" fontId="6" fillId="10" borderId="0"/>
    <xf numFmtId="0" fontId="18" fillId="11" borderId="0"/>
    <xf numFmtId="0" fontId="19" fillId="0" borderId="0"/>
    <xf numFmtId="0" fontId="5" fillId="12" borderId="0"/>
    <xf numFmtId="164" fontId="16" fillId="0" borderId="0"/>
    <xf numFmtId="0" fontId="20" fillId="0" borderId="0"/>
    <xf numFmtId="0" fontId="21" fillId="13" borderId="0"/>
    <xf numFmtId="0" fontId="22" fillId="0" borderId="0"/>
    <xf numFmtId="0" fontId="23" fillId="0" borderId="0"/>
    <xf numFmtId="0" fontId="24" fillId="0" borderId="0"/>
    <xf numFmtId="0" fontId="25" fillId="0" borderId="0"/>
    <xf numFmtId="0" fontId="26" fillId="14" borderId="0"/>
    <xf numFmtId="0" fontId="27" fillId="0" borderId="0"/>
    <xf numFmtId="0" fontId="27" fillId="0" borderId="0"/>
    <xf numFmtId="0" fontId="27" fillId="0" borderId="0"/>
    <xf numFmtId="0" fontId="28" fillId="0" borderId="0"/>
    <xf numFmtId="0" fontId="30" fillId="0" borderId="0"/>
    <xf numFmtId="0" fontId="16" fillId="0" borderId="0"/>
    <xf numFmtId="0" fontId="16" fillId="0" borderId="0"/>
    <xf numFmtId="0" fontId="18" fillId="0" borderId="0"/>
  </cellStyleXfs>
  <cellXfs count="93">
    <xf numFmtId="0" fontId="0" fillId="0" borderId="0" xfId="0"/>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vertical="center" wrapText="1"/>
    </xf>
    <xf numFmtId="0" fontId="4" fillId="3" borderId="4" xfId="0" applyFont="1" applyFill="1" applyBorder="1" applyAlignment="1">
      <alignment vertical="top" wrapText="1"/>
    </xf>
    <xf numFmtId="0" fontId="8" fillId="4" borderId="3" xfId="0" applyFont="1" applyFill="1" applyBorder="1" applyAlignment="1">
      <alignment horizontal="center" vertical="center" wrapText="1"/>
    </xf>
    <xf numFmtId="0" fontId="9" fillId="0" borderId="4" xfId="0" applyFont="1" applyBorder="1" applyAlignment="1">
      <alignment vertical="center" wrapText="1"/>
    </xf>
    <xf numFmtId="0" fontId="0" fillId="0" borderId="0" xfId="0" applyAlignment="1">
      <alignment vertical="center" wrapText="1"/>
    </xf>
    <xf numFmtId="0" fontId="10" fillId="0" borderId="4" xfId="0" applyFont="1" applyBorder="1" applyAlignment="1">
      <alignment vertical="center" wrapText="1"/>
    </xf>
    <xf numFmtId="0" fontId="4" fillId="4" borderId="3" xfId="0" applyFont="1" applyFill="1" applyBorder="1" applyAlignment="1">
      <alignment vertical="top" wrapText="1"/>
    </xf>
    <xf numFmtId="0" fontId="9" fillId="0" borderId="6" xfId="0" applyFont="1" applyBorder="1" applyAlignment="1">
      <alignment vertical="center" wrapText="1"/>
    </xf>
    <xf numFmtId="0" fontId="4" fillId="4" borderId="7" xfId="0" applyFont="1" applyFill="1" applyBorder="1" applyAlignment="1">
      <alignment vertical="top" wrapText="1"/>
    </xf>
    <xf numFmtId="0" fontId="8" fillId="4" borderId="7" xfId="0" applyFont="1" applyFill="1" applyBorder="1" applyAlignment="1">
      <alignment horizontal="center" vertical="center" wrapText="1"/>
    </xf>
    <xf numFmtId="0" fontId="9" fillId="0" borderId="7" xfId="0" applyFont="1" applyBorder="1" applyAlignment="1">
      <alignment vertical="center" wrapText="1"/>
    </xf>
    <xf numFmtId="0" fontId="4" fillId="0" borderId="0" xfId="0" applyFont="1" applyAlignment="1">
      <alignment vertical="center"/>
    </xf>
    <xf numFmtId="0" fontId="6" fillId="3" borderId="8" xfId="0" applyFont="1" applyFill="1" applyBorder="1" applyAlignment="1">
      <alignment horizontal="center" vertical="center" wrapText="1"/>
    </xf>
    <xf numFmtId="0" fontId="6" fillId="3" borderId="9" xfId="0" applyFont="1" applyFill="1" applyBorder="1" applyAlignment="1">
      <alignment vertical="center" wrapText="1"/>
    </xf>
    <xf numFmtId="0" fontId="0" fillId="0" borderId="0" xfId="0" applyAlignment="1">
      <alignment vertical="center"/>
    </xf>
    <xf numFmtId="0" fontId="11" fillId="0" borderId="0" xfId="0" applyFont="1" applyAlignment="1">
      <alignment vertical="center"/>
    </xf>
    <xf numFmtId="0" fontId="12" fillId="0" borderId="6" xfId="2" applyBorder="1" applyAlignment="1">
      <alignment vertical="center" wrapText="1"/>
    </xf>
    <xf numFmtId="0" fontId="8" fillId="5" borderId="6" xfId="0" applyFont="1" applyFill="1" applyBorder="1" applyAlignment="1">
      <alignment vertical="center" wrapText="1"/>
    </xf>
    <xf numFmtId="0" fontId="8" fillId="5" borderId="4" xfId="0" applyFont="1" applyFill="1" applyBorder="1" applyAlignment="1">
      <alignment vertical="center" wrapText="1"/>
    </xf>
    <xf numFmtId="0" fontId="4" fillId="3" borderId="4" xfId="0" applyFont="1" applyFill="1" applyBorder="1" applyAlignment="1">
      <alignment wrapText="1"/>
    </xf>
    <xf numFmtId="0" fontId="4" fillId="0" borderId="3" xfId="0" applyFont="1" applyBorder="1" applyAlignment="1">
      <alignment vertical="top" wrapText="1"/>
    </xf>
    <xf numFmtId="0" fontId="8" fillId="0" borderId="10" xfId="0" applyFont="1" applyBorder="1" applyAlignment="1">
      <alignment horizontal="center" vertical="center" wrapText="1"/>
    </xf>
    <xf numFmtId="0" fontId="9" fillId="0" borderId="10" xfId="0" applyFont="1" applyBorder="1" applyAlignment="1">
      <alignment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vertical="center" wrapText="1"/>
    </xf>
    <xf numFmtId="0" fontId="4" fillId="4" borderId="11" xfId="0" applyFont="1" applyFill="1" applyBorder="1" applyAlignment="1">
      <alignment vertical="top" wrapText="1"/>
    </xf>
    <xf numFmtId="0" fontId="9" fillId="0" borderId="11" xfId="0" applyFont="1" applyBorder="1" applyAlignment="1">
      <alignment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0" xfId="0" applyAlignment="1">
      <alignment horizontal="center" vertical="center" wrapText="1"/>
    </xf>
    <xf numFmtId="0" fontId="13" fillId="0" borderId="10" xfId="0" applyFont="1" applyBorder="1" applyAlignment="1">
      <alignment horizontal="center" vertical="center" wrapText="1"/>
    </xf>
    <xf numFmtId="0" fontId="14" fillId="3" borderId="4"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3" fillId="0" borderId="12" xfId="0" applyFont="1" applyBorder="1" applyAlignment="1">
      <alignment horizontal="center" vertical="center" wrapText="1"/>
    </xf>
    <xf numFmtId="0" fontId="15" fillId="0" borderId="0" xfId="0" applyFont="1" applyAlignment="1">
      <alignment horizontal="center" vertical="center"/>
    </xf>
    <xf numFmtId="0" fontId="0" fillId="0" borderId="0" xfId="0" applyAlignment="1">
      <alignment horizontal="left" vertical="center"/>
    </xf>
    <xf numFmtId="0" fontId="16" fillId="0" borderId="0" xfId="3" applyAlignment="1">
      <alignment wrapText="1"/>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9" fillId="0" borderId="22" xfId="0" applyFont="1" applyBorder="1" applyAlignment="1">
      <alignment vertical="center" wrapText="1"/>
    </xf>
    <xf numFmtId="0" fontId="9" fillId="0" borderId="23" xfId="0" applyFont="1" applyBorder="1" applyAlignment="1">
      <alignment vertical="center" wrapText="1"/>
    </xf>
    <xf numFmtId="0" fontId="8" fillId="4" borderId="22" xfId="0" applyFont="1" applyFill="1" applyBorder="1" applyAlignment="1">
      <alignment horizontal="center" vertical="center" wrapText="1"/>
    </xf>
    <xf numFmtId="0" fontId="13" fillId="0" borderId="24" xfId="0" applyFont="1" applyBorder="1" applyAlignment="1">
      <alignment horizontal="center" vertical="center" wrapText="1"/>
    </xf>
    <xf numFmtId="0" fontId="13" fillId="0" borderId="22" xfId="0" applyFont="1" applyBorder="1" applyAlignment="1">
      <alignment horizontal="center" vertical="center" wrapText="1"/>
    </xf>
    <xf numFmtId="0" fontId="4" fillId="0" borderId="25" xfId="0" applyFont="1" applyBorder="1" applyAlignment="1">
      <alignment vertical="center"/>
    </xf>
    <xf numFmtId="0" fontId="0" fillId="0" borderId="25" xfId="0" applyBorder="1"/>
    <xf numFmtId="0" fontId="6" fillId="6" borderId="3"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6" xfId="0" quotePrefix="1" applyFont="1" applyBorder="1" applyAlignment="1">
      <alignment vertical="center" wrapText="1"/>
    </xf>
    <xf numFmtId="0" fontId="9" fillId="0" borderId="4" xfId="0" quotePrefix="1" applyFont="1" applyBorder="1" applyAlignment="1">
      <alignment vertical="center" wrapText="1"/>
    </xf>
    <xf numFmtId="0" fontId="3" fillId="0" borderId="0" xfId="0" applyFont="1"/>
    <xf numFmtId="9" fontId="34" fillId="0" borderId="0" xfId="1" applyFont="1" applyBorder="1" applyAlignment="1">
      <alignment horizontal="center" vertical="center"/>
    </xf>
    <xf numFmtId="0" fontId="0" fillId="0" borderId="26" xfId="0" applyBorder="1"/>
    <xf numFmtId="0" fontId="34"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xf numFmtId="0" fontId="3" fillId="0" borderId="30" xfId="0" applyFont="1" applyBorder="1"/>
    <xf numFmtId="0" fontId="0" fillId="0" borderId="31" xfId="0" applyBorder="1"/>
    <xf numFmtId="0" fontId="0" fillId="0" borderId="32" xfId="0" applyBorder="1"/>
    <xf numFmtId="0" fontId="0" fillId="0" borderId="33" xfId="0" applyBorder="1"/>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33" fillId="0" borderId="0" xfId="0" applyFont="1" applyAlignment="1">
      <alignment horizontal="center"/>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8" fillId="4" borderId="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4" fillId="4" borderId="7" xfId="0" applyFont="1" applyFill="1" applyBorder="1" applyAlignment="1">
      <alignment vertical="top" wrapText="1"/>
    </xf>
    <xf numFmtId="0" fontId="4" fillId="4" borderId="5" xfId="0" applyFont="1" applyFill="1" applyBorder="1" applyAlignment="1">
      <alignment vertical="top" wrapText="1"/>
    </xf>
    <xf numFmtId="0" fontId="4" fillId="4" borderId="3" xfId="0" applyFont="1" applyFill="1" applyBorder="1" applyAlignment="1">
      <alignment vertical="top" wrapText="1"/>
    </xf>
    <xf numFmtId="0" fontId="13" fillId="0" borderId="23" xfId="0" applyFont="1" applyBorder="1" applyAlignment="1">
      <alignment horizontal="center" vertical="center" wrapText="1"/>
    </xf>
    <xf numFmtId="0" fontId="8" fillId="4" borderId="23" xfId="0" applyFont="1" applyFill="1" applyBorder="1" applyAlignment="1">
      <alignment horizontal="center"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36" fillId="0" borderId="0" xfId="0" applyFont="1" applyAlignment="1">
      <alignment horizontal="center" vertical="center" wrapText="1"/>
    </xf>
    <xf numFmtId="0" fontId="35" fillId="0" borderId="0" xfId="0" applyFont="1" applyAlignment="1">
      <alignment horizontal="center" wrapText="1"/>
    </xf>
    <xf numFmtId="0" fontId="31" fillId="0" borderId="0" xfId="0" applyFont="1" applyAlignment="1">
      <alignment horizontal="center" vertical="center"/>
    </xf>
    <xf numFmtId="0" fontId="2" fillId="7" borderId="0" xfId="0" applyFont="1" applyFill="1" applyAlignment="1">
      <alignment horizontal="center" vertical="center"/>
    </xf>
    <xf numFmtId="0" fontId="0" fillId="7" borderId="0" xfId="0" applyFill="1" applyAlignment="1">
      <alignment horizontal="center" vertical="center"/>
    </xf>
  </cellXfs>
  <cellStyles count="28">
    <cellStyle name="Accent" xfId="5" xr:uid="{4BFC431A-79E3-4540-A25C-8AED439DD98C}"/>
    <cellStyle name="Accent 1" xfId="6" xr:uid="{A4548A1F-F931-4731-9B25-05F98F11A2AD}"/>
    <cellStyle name="Accent 2" xfId="7" xr:uid="{89D7ACDF-E3E3-44B6-9FF3-C21625731485}"/>
    <cellStyle name="Accent 3" xfId="8" xr:uid="{B7696FB7-8DCD-4B92-9DBF-A31E4331A281}"/>
    <cellStyle name="Bad" xfId="9" xr:uid="{D862D327-1E60-4771-BBDF-8D8F3BB96FA8}"/>
    <cellStyle name="ConditionalStyle_1" xfId="10" xr:uid="{BE588E56-B2E1-49F1-9CAB-4E6EEA411579}"/>
    <cellStyle name="Error" xfId="11" xr:uid="{568A0F23-DFE2-4EDB-969B-3D798A91B8E2}"/>
    <cellStyle name="Excel Built-in Percent" xfId="12" xr:uid="{12D892F5-0511-44CC-BA2F-04AE693A8F37}"/>
    <cellStyle name="Footnote" xfId="13" xr:uid="{0B6E2C95-01B2-4AA1-9AEB-E2811AF31745}"/>
    <cellStyle name="Good" xfId="14" xr:uid="{71FE2312-EC0B-436D-AC65-A824B89CA3E3}"/>
    <cellStyle name="Heading" xfId="15" xr:uid="{8D317A2C-E710-4D1D-9B5A-CFCA0B511045}"/>
    <cellStyle name="Heading 1" xfId="16" xr:uid="{4B253595-AFCB-457B-9159-536D414ACEA3}"/>
    <cellStyle name="Heading 2" xfId="17" xr:uid="{9F4B8CF5-69F2-478D-875A-777732484C19}"/>
    <cellStyle name="Hyperlink" xfId="18" xr:uid="{B3AD5FC0-4C80-4E3A-8E69-7694562B937C}"/>
    <cellStyle name="Lien hypertexte" xfId="2" builtinId="8"/>
    <cellStyle name="Neutral" xfId="19" xr:uid="{55FC9426-A666-4B8B-AC25-3C6A3DA28B50}"/>
    <cellStyle name="Normal" xfId="0" builtinId="0"/>
    <cellStyle name="Normal 2" xfId="20" xr:uid="{3A998083-7802-4DF6-8134-657A200755D4}"/>
    <cellStyle name="Normal 2 2" xfId="21" xr:uid="{056DB17B-177D-4B21-92EE-CE85C0A0FC35}"/>
    <cellStyle name="Normal 2 2 2" xfId="22" xr:uid="{6C20651F-3A32-49E1-9D99-E04121BC2109}"/>
    <cellStyle name="Normal 2 3" xfId="23" xr:uid="{D6857A4A-A6A2-41FD-8136-B765FB5D680A}"/>
    <cellStyle name="Normal 3" xfId="3" xr:uid="{0F9E2816-800E-40C2-A496-B9591F1BD365}"/>
    <cellStyle name="Note 2" xfId="4" xr:uid="{D2A19F63-CA91-428A-BEAE-B62BA8E1A3AA}"/>
    <cellStyle name="Pourcentage" xfId="1" builtinId="5"/>
    <cellStyle name="Result" xfId="24" xr:uid="{2CCFF9AB-F37E-46E5-8394-39DD02E9AE8F}"/>
    <cellStyle name="Status" xfId="25" xr:uid="{308B5975-98FA-4BD8-9664-7642C7D92FD3}"/>
    <cellStyle name="Text" xfId="26" xr:uid="{D58D254E-EF75-461D-A90B-C7A3C158732E}"/>
    <cellStyle name="Warning" xfId="27" xr:uid="{BDBCDA8B-A93D-4A07-BBFD-261526332B9B}"/>
  </cellStyles>
  <dxfs count="9">
    <dxf>
      <font>
        <b/>
        <i val="0"/>
        <color rgb="FF00985F"/>
      </font>
    </dxf>
    <dxf>
      <font>
        <b/>
        <i val="0"/>
        <color rgb="FF00985F"/>
      </font>
    </dxf>
    <dxf>
      <font>
        <color theme="0"/>
      </font>
    </dxf>
    <dxf>
      <font>
        <color theme="0"/>
      </font>
      <fill>
        <patternFill patternType="solid">
          <fgColor rgb="FF00985F"/>
          <bgColor rgb="FF00985F"/>
        </patternFill>
      </fill>
    </dxf>
    <dxf>
      <font>
        <b/>
        <i val="0"/>
        <color theme="0"/>
      </font>
      <fill>
        <patternFill>
          <bgColor rgb="FFFF0000"/>
        </patternFill>
      </fill>
    </dxf>
    <dxf>
      <font>
        <color theme="0"/>
      </font>
      <fill>
        <patternFill>
          <bgColor rgb="FF00985F"/>
        </patternFill>
      </fill>
    </dxf>
    <dxf>
      <font>
        <b/>
        <i val="0"/>
        <color theme="0"/>
      </font>
      <fill>
        <patternFill>
          <bgColor rgb="FFFF0000"/>
        </patternFill>
      </fill>
    </dxf>
    <dxf>
      <font>
        <color theme="0"/>
      </font>
      <fill>
        <patternFill>
          <bgColor rgb="FF00985F"/>
        </patternFill>
      </fill>
    </dxf>
    <dxf>
      <font>
        <b/>
        <i val="0"/>
        <color theme="0"/>
      </font>
      <fill>
        <patternFill>
          <bgColor rgb="FFFF0000"/>
        </patternFill>
      </fill>
    </dxf>
  </dxfs>
  <tableStyles count="0" defaultTableStyle="TableStyleMedium2" defaultPivotStyle="PivotStyleLight16"/>
  <colors>
    <mruColors>
      <color rgb="FFA71930"/>
      <color rgb="FF0098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57454</xdr:colOff>
      <xdr:row>1</xdr:row>
      <xdr:rowOff>18598</xdr:rowOff>
    </xdr:from>
    <xdr:to>
      <xdr:col>2</xdr:col>
      <xdr:colOff>31242</xdr:colOff>
      <xdr:row>3</xdr:row>
      <xdr:rowOff>281216</xdr:rowOff>
    </xdr:to>
    <xdr:pic>
      <xdr:nvPicPr>
        <xdr:cNvPr id="2" name="Image 1">
          <a:extLst>
            <a:ext uri="{FF2B5EF4-FFF2-40B4-BE49-F238E27FC236}">
              <a16:creationId xmlns:a16="http://schemas.microsoft.com/office/drawing/2014/main" id="{DB93514A-7DFB-D71A-A6E9-CF719F45DE37}"/>
            </a:ext>
          </a:extLst>
        </xdr:cNvPr>
        <xdr:cNvPicPr>
          <a:picLocks noChangeAspect="1"/>
        </xdr:cNvPicPr>
      </xdr:nvPicPr>
      <xdr:blipFill>
        <a:blip xmlns:r="http://schemas.openxmlformats.org/officeDocument/2006/relationships" r:embed="rId1"/>
        <a:stretch>
          <a:fillRect/>
        </a:stretch>
      </xdr:blipFill>
      <xdr:spPr>
        <a:xfrm>
          <a:off x="365883" y="209098"/>
          <a:ext cx="735788" cy="1033689"/>
        </a:xfrm>
        <a:prstGeom prst="rect">
          <a:avLst/>
        </a:prstGeom>
      </xdr:spPr>
    </xdr:pic>
    <xdr:clientData/>
  </xdr:twoCellAnchor>
  <xdr:twoCellAnchor editAs="oneCell">
    <xdr:from>
      <xdr:col>7</xdr:col>
      <xdr:colOff>718962</xdr:colOff>
      <xdr:row>1</xdr:row>
      <xdr:rowOff>72575</xdr:rowOff>
    </xdr:from>
    <xdr:to>
      <xdr:col>8</xdr:col>
      <xdr:colOff>742499</xdr:colOff>
      <xdr:row>4</xdr:row>
      <xdr:rowOff>27216</xdr:rowOff>
    </xdr:to>
    <xdr:pic>
      <xdr:nvPicPr>
        <xdr:cNvPr id="4" name="Image 3">
          <a:extLst>
            <a:ext uri="{FF2B5EF4-FFF2-40B4-BE49-F238E27FC236}">
              <a16:creationId xmlns:a16="http://schemas.microsoft.com/office/drawing/2014/main" id="{F48200F3-5370-0CF2-E6F6-5C31AE16EB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99391" y="263075"/>
          <a:ext cx="785537" cy="111578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odplanet.org/fr/calculateurs-carb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B6E40-F862-45F4-BB12-7CFB80C6C687}">
  <sheetPr codeName="Feuil1"/>
  <dimension ref="B2:I16"/>
  <sheetViews>
    <sheetView showGridLines="0" tabSelected="1" topLeftCell="A3" zoomScale="105" zoomScaleNormal="100" workbookViewId="0">
      <selection activeCell="B5" sqref="B5:I15"/>
    </sheetView>
  </sheetViews>
  <sheetFormatPr baseColWidth="10" defaultRowHeight="15"/>
  <cols>
    <col min="1" max="1" width="4.5" customWidth="1"/>
  </cols>
  <sheetData>
    <row r="2" spans="2:9" ht="45.75" customHeight="1">
      <c r="B2" s="68" t="s">
        <v>141</v>
      </c>
      <c r="C2" s="69"/>
      <c r="D2" s="69"/>
      <c r="E2" s="69"/>
      <c r="F2" s="69"/>
      <c r="G2" s="69"/>
      <c r="H2" s="69"/>
      <c r="I2" s="70"/>
    </row>
    <row r="3" spans="2:9">
      <c r="B3" s="42"/>
      <c r="E3" s="74" t="s">
        <v>156</v>
      </c>
      <c r="F3" s="74"/>
      <c r="I3" s="43"/>
    </row>
    <row r="4" spans="2:9" ht="30.75" customHeight="1">
      <c r="B4" s="42"/>
      <c r="I4" s="43"/>
    </row>
    <row r="5" spans="2:9" ht="15" customHeight="1">
      <c r="B5" s="71" t="s">
        <v>157</v>
      </c>
      <c r="C5" s="72"/>
      <c r="D5" s="72"/>
      <c r="E5" s="72"/>
      <c r="F5" s="72"/>
      <c r="G5" s="72"/>
      <c r="H5" s="72"/>
      <c r="I5" s="73"/>
    </row>
    <row r="6" spans="2:9">
      <c r="B6" s="71"/>
      <c r="C6" s="72"/>
      <c r="D6" s="72"/>
      <c r="E6" s="72"/>
      <c r="F6" s="72"/>
      <c r="G6" s="72"/>
      <c r="H6" s="72"/>
      <c r="I6" s="73"/>
    </row>
    <row r="7" spans="2:9">
      <c r="B7" s="71"/>
      <c r="C7" s="72"/>
      <c r="D7" s="72"/>
      <c r="E7" s="72"/>
      <c r="F7" s="72"/>
      <c r="G7" s="72"/>
      <c r="H7" s="72"/>
      <c r="I7" s="73"/>
    </row>
    <row r="8" spans="2:9">
      <c r="B8" s="71"/>
      <c r="C8" s="72"/>
      <c r="D8" s="72"/>
      <c r="E8" s="72"/>
      <c r="F8" s="72"/>
      <c r="G8" s="72"/>
      <c r="H8" s="72"/>
      <c r="I8" s="73"/>
    </row>
    <row r="9" spans="2:9">
      <c r="B9" s="71"/>
      <c r="C9" s="72"/>
      <c r="D9" s="72"/>
      <c r="E9" s="72"/>
      <c r="F9" s="72"/>
      <c r="G9" s="72"/>
      <c r="H9" s="72"/>
      <c r="I9" s="73"/>
    </row>
    <row r="10" spans="2:9">
      <c r="B10" s="71"/>
      <c r="C10" s="72"/>
      <c r="D10" s="72"/>
      <c r="E10" s="72"/>
      <c r="F10" s="72"/>
      <c r="G10" s="72"/>
      <c r="H10" s="72"/>
      <c r="I10" s="73"/>
    </row>
    <row r="11" spans="2:9">
      <c r="B11" s="71"/>
      <c r="C11" s="72"/>
      <c r="D11" s="72"/>
      <c r="E11" s="72"/>
      <c r="F11" s="72"/>
      <c r="G11" s="72"/>
      <c r="H11" s="72"/>
      <c r="I11" s="73"/>
    </row>
    <row r="12" spans="2:9">
      <c r="B12" s="71"/>
      <c r="C12" s="72"/>
      <c r="D12" s="72"/>
      <c r="E12" s="72"/>
      <c r="F12" s="72"/>
      <c r="G12" s="72"/>
      <c r="H12" s="72"/>
      <c r="I12" s="73"/>
    </row>
    <row r="13" spans="2:9">
      <c r="B13" s="71"/>
      <c r="C13" s="72"/>
      <c r="D13" s="72"/>
      <c r="E13" s="72"/>
      <c r="F13" s="72"/>
      <c r="G13" s="72"/>
      <c r="H13" s="72"/>
      <c r="I13" s="73"/>
    </row>
    <row r="14" spans="2:9">
      <c r="B14" s="71"/>
      <c r="C14" s="72"/>
      <c r="D14" s="72"/>
      <c r="E14" s="72"/>
      <c r="F14" s="72"/>
      <c r="G14" s="72"/>
      <c r="H14" s="72"/>
      <c r="I14" s="73"/>
    </row>
    <row r="15" spans="2:9">
      <c r="B15" s="71"/>
      <c r="C15" s="72"/>
      <c r="D15" s="72"/>
      <c r="E15" s="72"/>
      <c r="F15" s="72"/>
      <c r="G15" s="72"/>
      <c r="H15" s="72"/>
      <c r="I15" s="73"/>
    </row>
    <row r="16" spans="2:9">
      <c r="B16" s="44"/>
      <c r="C16" s="45"/>
      <c r="D16" s="45"/>
      <c r="E16" s="45"/>
      <c r="F16" s="45"/>
      <c r="G16" s="45"/>
      <c r="H16" s="45"/>
      <c r="I16" s="46"/>
    </row>
  </sheetData>
  <mergeCells count="3">
    <mergeCell ref="B2:I2"/>
    <mergeCell ref="B5:I15"/>
    <mergeCell ref="E3:F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6EAE-297F-47FE-B805-8CBCCD0C2742}">
  <sheetPr codeName="Feuil2"/>
  <dimension ref="A1:C140"/>
  <sheetViews>
    <sheetView zoomScaleNormal="100" workbookViewId="0">
      <pane ySplit="2" topLeftCell="A37" activePane="bottomLeft" state="frozen"/>
      <selection pane="bottomLeft" activeCell="B38" sqref="B38:B41"/>
    </sheetView>
  </sheetViews>
  <sheetFormatPr baseColWidth="10" defaultRowHeight="15"/>
  <cols>
    <col min="1" max="1" width="24" customWidth="1"/>
    <col min="2" max="2" width="62.5" customWidth="1"/>
  </cols>
  <sheetData>
    <row r="1" spans="1:3" ht="20" thickBot="1">
      <c r="A1" s="19" t="s">
        <v>64</v>
      </c>
    </row>
    <row r="2" spans="1:3" ht="31" thickBot="1">
      <c r="A2" s="1" t="s">
        <v>0</v>
      </c>
      <c r="B2" s="2" t="s">
        <v>1</v>
      </c>
      <c r="C2" s="2" t="s">
        <v>61</v>
      </c>
    </row>
    <row r="3" spans="1:3" ht="16" thickBot="1">
      <c r="A3" s="3">
        <v>1</v>
      </c>
      <c r="B3" s="4" t="s">
        <v>2</v>
      </c>
      <c r="C3" s="5"/>
    </row>
    <row r="4" spans="1:3" ht="31" thickBot="1">
      <c r="A4" s="78" t="s">
        <v>3</v>
      </c>
      <c r="B4" s="7" t="s">
        <v>4</v>
      </c>
      <c r="C4" s="75" t="s">
        <v>151</v>
      </c>
    </row>
    <row r="5" spans="1:3" ht="46" thickBot="1">
      <c r="A5" s="79"/>
      <c r="B5" s="9" t="s">
        <v>137</v>
      </c>
      <c r="C5" s="77"/>
    </row>
    <row r="6" spans="1:3" ht="31" thickBot="1">
      <c r="A6" s="6" t="s">
        <v>5</v>
      </c>
      <c r="B6" s="7" t="s">
        <v>6</v>
      </c>
      <c r="C6" s="31" t="s">
        <v>151</v>
      </c>
    </row>
    <row r="7" spans="1:3" ht="16" thickBot="1">
      <c r="A7" s="25"/>
      <c r="B7" s="26"/>
      <c r="C7" s="34"/>
    </row>
    <row r="8" spans="1:3" ht="16" thickBot="1">
      <c r="A8" s="3">
        <v>2</v>
      </c>
      <c r="B8" s="4" t="s">
        <v>7</v>
      </c>
      <c r="C8" s="35"/>
    </row>
    <row r="9" spans="1:3" ht="139.5" customHeight="1">
      <c r="A9" s="78" t="s">
        <v>8</v>
      </c>
      <c r="B9" s="86" t="s">
        <v>65</v>
      </c>
      <c r="C9" s="75" t="s">
        <v>151</v>
      </c>
    </row>
    <row r="10" spans="1:3" ht="16" thickBot="1">
      <c r="A10" s="79"/>
      <c r="B10" s="87"/>
      <c r="C10" s="77"/>
    </row>
    <row r="11" spans="1:3" ht="127.5" customHeight="1" thickBot="1">
      <c r="A11" s="13" t="s">
        <v>9</v>
      </c>
      <c r="B11" s="14" t="s">
        <v>66</v>
      </c>
      <c r="C11" s="32" t="s">
        <v>151</v>
      </c>
    </row>
    <row r="12" spans="1:3" ht="16" thickBot="1">
      <c r="A12" s="25"/>
      <c r="B12" s="26"/>
      <c r="C12" s="34"/>
    </row>
    <row r="13" spans="1:3" ht="16" thickBot="1">
      <c r="A13" s="3">
        <v>3</v>
      </c>
      <c r="B13" s="4" t="s">
        <v>10</v>
      </c>
      <c r="C13" s="35"/>
    </row>
    <row r="14" spans="1:3" ht="31" thickBot="1">
      <c r="A14" s="12"/>
      <c r="B14" s="14" t="s">
        <v>11</v>
      </c>
      <c r="C14" s="32" t="s">
        <v>151</v>
      </c>
    </row>
    <row r="15" spans="1:3" ht="16" thickBot="1">
      <c r="A15" s="25"/>
      <c r="B15" s="26"/>
      <c r="C15" s="34"/>
    </row>
    <row r="16" spans="1:3" ht="16" thickBot="1">
      <c r="A16" s="16">
        <v>4</v>
      </c>
      <c r="B16" s="17" t="s">
        <v>12</v>
      </c>
      <c r="C16" s="36"/>
    </row>
    <row r="17" spans="1:3" ht="30">
      <c r="A17" s="78" t="s">
        <v>13</v>
      </c>
      <c r="B17" s="11" t="s">
        <v>139</v>
      </c>
      <c r="C17" s="75" t="s">
        <v>151</v>
      </c>
    </row>
    <row r="18" spans="1:3" ht="30">
      <c r="A18" s="80"/>
      <c r="B18" s="11" t="s">
        <v>140</v>
      </c>
      <c r="C18" s="76"/>
    </row>
    <row r="19" spans="1:3" ht="16" thickBot="1">
      <c r="A19" s="79"/>
      <c r="B19" s="7" t="s">
        <v>14</v>
      </c>
      <c r="C19" s="77"/>
    </row>
    <row r="20" spans="1:3" ht="126.75" customHeight="1" thickBot="1">
      <c r="A20" s="13" t="s">
        <v>15</v>
      </c>
      <c r="B20" s="14" t="s">
        <v>152</v>
      </c>
      <c r="C20" s="32" t="s">
        <v>151</v>
      </c>
    </row>
    <row r="21" spans="1:3" ht="16" thickBot="1">
      <c r="A21" s="25"/>
      <c r="B21" s="26"/>
      <c r="C21" s="34"/>
    </row>
    <row r="22" spans="1:3" ht="16" thickBot="1">
      <c r="A22" s="3">
        <v>5</v>
      </c>
      <c r="B22" s="4" t="s">
        <v>16</v>
      </c>
      <c r="C22" s="35"/>
    </row>
    <row r="23" spans="1:3" ht="140.25" customHeight="1" thickBot="1">
      <c r="A23" s="13" t="s">
        <v>17</v>
      </c>
      <c r="B23" s="47" t="s">
        <v>67</v>
      </c>
      <c r="C23" s="50" t="s">
        <v>151</v>
      </c>
    </row>
    <row r="24" spans="1:3" ht="31" thickBot="1">
      <c r="A24" s="13" t="s">
        <v>18</v>
      </c>
      <c r="B24" s="11" t="s">
        <v>138</v>
      </c>
      <c r="C24" s="32" t="s">
        <v>151</v>
      </c>
    </row>
    <row r="25" spans="1:3">
      <c r="A25" s="25"/>
      <c r="B25" s="25"/>
      <c r="C25" s="34"/>
    </row>
    <row r="26" spans="1:3">
      <c r="A26" s="3">
        <v>6</v>
      </c>
      <c r="B26" s="4" t="s">
        <v>19</v>
      </c>
      <c r="C26" s="35"/>
    </row>
    <row r="27" spans="1:3" ht="45">
      <c r="A27" s="6" t="s">
        <v>20</v>
      </c>
      <c r="B27" s="7" t="s">
        <v>68</v>
      </c>
      <c r="C27" s="31" t="s">
        <v>151</v>
      </c>
    </row>
    <row r="28" spans="1:3" ht="30">
      <c r="A28" s="6" t="s">
        <v>21</v>
      </c>
      <c r="B28" s="7" t="s">
        <v>22</v>
      </c>
      <c r="C28" s="31" t="s">
        <v>151</v>
      </c>
    </row>
    <row r="29" spans="1:3" ht="30">
      <c r="A29" s="6" t="s">
        <v>23</v>
      </c>
      <c r="B29" s="7" t="s">
        <v>69</v>
      </c>
      <c r="C29" s="31" t="s">
        <v>151</v>
      </c>
    </row>
    <row r="30" spans="1:3">
      <c r="A30" s="25"/>
      <c r="B30" s="25"/>
      <c r="C30" s="34"/>
    </row>
    <row r="31" spans="1:3">
      <c r="A31" s="3">
        <v>7</v>
      </c>
      <c r="B31" s="4" t="s">
        <v>24</v>
      </c>
      <c r="C31" s="35"/>
    </row>
    <row r="32" spans="1:3" ht="31" thickBot="1">
      <c r="A32" s="10"/>
      <c r="B32" s="7" t="s">
        <v>70</v>
      </c>
      <c r="C32" s="31" t="s">
        <v>151</v>
      </c>
    </row>
    <row r="33" spans="1:3">
      <c r="A33" s="24"/>
      <c r="B33" s="7"/>
      <c r="C33" s="31"/>
    </row>
    <row r="34" spans="1:3">
      <c r="A34" s="3">
        <v>8</v>
      </c>
      <c r="B34" s="4" t="s">
        <v>25</v>
      </c>
      <c r="C34" s="35"/>
    </row>
    <row r="35" spans="1:3" ht="30">
      <c r="A35" s="10"/>
      <c r="B35" s="7" t="s">
        <v>71</v>
      </c>
      <c r="C35" s="31" t="s">
        <v>151</v>
      </c>
    </row>
    <row r="36" spans="1:3">
      <c r="A36" s="25"/>
      <c r="B36" s="25"/>
      <c r="C36" s="34"/>
    </row>
    <row r="37" spans="1:3" ht="16" thickBot="1">
      <c r="A37" s="3">
        <v>9</v>
      </c>
      <c r="B37" s="4" t="s">
        <v>26</v>
      </c>
      <c r="C37" s="35"/>
    </row>
    <row r="38" spans="1:3" ht="29.25" customHeight="1">
      <c r="A38" s="78" t="s">
        <v>27</v>
      </c>
      <c r="B38" s="11" t="s">
        <v>72</v>
      </c>
      <c r="C38" s="75" t="s">
        <v>151</v>
      </c>
    </row>
    <row r="39" spans="1:3">
      <c r="A39" s="80"/>
      <c r="B39" s="56" t="s">
        <v>153</v>
      </c>
      <c r="C39" s="76"/>
    </row>
    <row r="40" spans="1:3">
      <c r="A40" s="80"/>
      <c r="B40" s="56" t="s">
        <v>154</v>
      </c>
      <c r="C40" s="76"/>
    </row>
    <row r="41" spans="1:3" ht="16" thickBot="1">
      <c r="A41" s="79"/>
      <c r="B41" s="57" t="s">
        <v>155</v>
      </c>
      <c r="C41" s="77"/>
    </row>
    <row r="42" spans="1:3" ht="31" thickBot="1">
      <c r="A42" s="6" t="s">
        <v>28</v>
      </c>
      <c r="B42" s="7" t="s">
        <v>73</v>
      </c>
      <c r="C42" s="31" t="s">
        <v>151</v>
      </c>
    </row>
    <row r="43" spans="1:3">
      <c r="A43" s="25"/>
      <c r="B43" s="25"/>
      <c r="C43" s="34"/>
    </row>
    <row r="44" spans="1:3">
      <c r="A44" s="3">
        <v>10</v>
      </c>
      <c r="B44" s="4" t="s">
        <v>29</v>
      </c>
      <c r="C44" s="35"/>
    </row>
    <row r="45" spans="1:3" ht="31" thickBot="1">
      <c r="A45" s="6" t="s">
        <v>30</v>
      </c>
      <c r="B45" s="7" t="s">
        <v>74</v>
      </c>
      <c r="C45" s="31" t="s">
        <v>151</v>
      </c>
    </row>
    <row r="46" spans="1:3" ht="30" customHeight="1">
      <c r="A46" s="78" t="s">
        <v>31</v>
      </c>
      <c r="B46" s="11" t="s">
        <v>32</v>
      </c>
      <c r="C46" s="75" t="s">
        <v>151</v>
      </c>
    </row>
    <row r="47" spans="1:3" ht="30.75" customHeight="1">
      <c r="A47" s="80"/>
      <c r="B47" s="11" t="s">
        <v>33</v>
      </c>
      <c r="C47" s="76"/>
    </row>
    <row r="48" spans="1:3" ht="47.25" customHeight="1">
      <c r="A48" s="80"/>
      <c r="B48" s="11" t="s">
        <v>34</v>
      </c>
      <c r="C48" s="76"/>
    </row>
    <row r="49" spans="1:3" ht="18.75" customHeight="1" thickBot="1">
      <c r="A49" s="80"/>
      <c r="B49" s="11" t="s">
        <v>35</v>
      </c>
      <c r="C49" s="77"/>
    </row>
    <row r="50" spans="1:3" ht="16" thickBot="1">
      <c r="A50" s="25"/>
      <c r="B50" s="25"/>
      <c r="C50" s="34"/>
    </row>
    <row r="51" spans="1:3">
      <c r="A51" s="3" t="s">
        <v>36</v>
      </c>
      <c r="B51" s="4" t="s">
        <v>37</v>
      </c>
      <c r="C51" s="35"/>
    </row>
    <row r="52" spans="1:3" ht="45">
      <c r="A52" s="10"/>
      <c r="B52" s="7" t="s">
        <v>75</v>
      </c>
      <c r="C52" s="31" t="s">
        <v>151</v>
      </c>
    </row>
    <row r="53" spans="1:3">
      <c r="A53" s="25"/>
      <c r="B53" s="25"/>
      <c r="C53" s="34"/>
    </row>
    <row r="54" spans="1:3" ht="16" thickBot="1">
      <c r="A54" s="3">
        <v>12</v>
      </c>
      <c r="B54" s="4" t="s">
        <v>38</v>
      </c>
      <c r="C54" s="35"/>
    </row>
    <row r="55" spans="1:3" ht="45">
      <c r="A55" s="78" t="s">
        <v>39</v>
      </c>
      <c r="B55" s="11" t="s">
        <v>76</v>
      </c>
      <c r="C55" s="75" t="s">
        <v>151</v>
      </c>
    </row>
    <row r="56" spans="1:3" ht="31" thickBot="1">
      <c r="A56" s="85"/>
      <c r="B56" s="48" t="s">
        <v>77</v>
      </c>
      <c r="C56" s="84"/>
    </row>
    <row r="57" spans="1:3" ht="31" thickBot="1">
      <c r="A57" s="6" t="s">
        <v>40</v>
      </c>
      <c r="B57" s="7" t="s">
        <v>41</v>
      </c>
      <c r="C57" s="31" t="s">
        <v>151</v>
      </c>
    </row>
    <row r="58" spans="1:3">
      <c r="A58" s="25"/>
      <c r="B58" s="25"/>
      <c r="C58" s="34"/>
    </row>
    <row r="59" spans="1:3" ht="16" thickBot="1">
      <c r="A59" s="3">
        <v>13</v>
      </c>
      <c r="B59" s="4" t="s">
        <v>42</v>
      </c>
      <c r="C59" s="35"/>
    </row>
    <row r="60" spans="1:3" ht="30">
      <c r="A60" s="81"/>
      <c r="B60" s="11" t="s">
        <v>43</v>
      </c>
      <c r="C60" s="75" t="s">
        <v>151</v>
      </c>
    </row>
    <row r="61" spans="1:3">
      <c r="A61" s="82"/>
      <c r="B61" s="11" t="s">
        <v>78</v>
      </c>
      <c r="C61" s="76"/>
    </row>
    <row r="62" spans="1:3">
      <c r="A62" s="82"/>
      <c r="B62" s="11" t="s">
        <v>44</v>
      </c>
      <c r="C62" s="76"/>
    </row>
    <row r="63" spans="1:3">
      <c r="A63" s="82"/>
      <c r="B63" s="11" t="s">
        <v>45</v>
      </c>
      <c r="C63" s="76"/>
    </row>
    <row r="64" spans="1:3">
      <c r="A64" s="82"/>
      <c r="B64" s="11" t="s">
        <v>46</v>
      </c>
      <c r="C64" s="76"/>
    </row>
    <row r="65" spans="1:3" ht="31" thickBot="1">
      <c r="A65" s="83"/>
      <c r="B65" s="7" t="s">
        <v>47</v>
      </c>
      <c r="C65" s="77"/>
    </row>
    <row r="66" spans="1:3" ht="16" thickBot="1">
      <c r="A66" s="25"/>
      <c r="B66" s="25"/>
      <c r="C66" s="34"/>
    </row>
    <row r="67" spans="1:3" ht="16" thickBot="1">
      <c r="A67" s="3">
        <v>14</v>
      </c>
      <c r="B67" s="4" t="s">
        <v>48</v>
      </c>
      <c r="C67" s="35"/>
    </row>
    <row r="68" spans="1:3" ht="54.75" customHeight="1" thickBot="1">
      <c r="A68" s="49" t="s">
        <v>49</v>
      </c>
      <c r="B68" s="47" t="s">
        <v>50</v>
      </c>
      <c r="C68" s="50" t="s">
        <v>151</v>
      </c>
    </row>
    <row r="69" spans="1:3" ht="31" thickBot="1">
      <c r="A69" s="6" t="s">
        <v>51</v>
      </c>
      <c r="B69" s="7" t="s">
        <v>52</v>
      </c>
      <c r="C69" s="31" t="s">
        <v>151</v>
      </c>
    </row>
    <row r="70" spans="1:3">
      <c r="A70" s="25"/>
      <c r="B70" s="25"/>
      <c r="C70" s="34"/>
    </row>
    <row r="71" spans="1:3">
      <c r="A71" s="3">
        <v>15</v>
      </c>
      <c r="B71" s="4" t="s">
        <v>53</v>
      </c>
      <c r="C71" s="35"/>
    </row>
    <row r="72" spans="1:3">
      <c r="A72" s="78" t="s">
        <v>54</v>
      </c>
      <c r="B72" s="11" t="s">
        <v>55</v>
      </c>
      <c r="C72" s="75" t="s">
        <v>151</v>
      </c>
    </row>
    <row r="73" spans="1:3" ht="16" thickBot="1">
      <c r="A73" s="79"/>
      <c r="B73" s="7" t="s">
        <v>79</v>
      </c>
      <c r="C73" s="77"/>
    </row>
    <row r="74" spans="1:3" ht="40.5" customHeight="1">
      <c r="A74" s="78" t="s">
        <v>56</v>
      </c>
      <c r="B74" s="11" t="s">
        <v>57</v>
      </c>
      <c r="C74" s="75" t="s">
        <v>151</v>
      </c>
    </row>
    <row r="75" spans="1:3">
      <c r="A75" s="80"/>
      <c r="B75" s="11" t="s">
        <v>80</v>
      </c>
      <c r="C75" s="76"/>
    </row>
    <row r="76" spans="1:3" ht="17" thickBot="1">
      <c r="A76" s="80"/>
      <c r="B76" s="20" t="s">
        <v>81</v>
      </c>
      <c r="C76" s="76"/>
    </row>
    <row r="77" spans="1:3" ht="16" thickBot="1">
      <c r="A77" s="25"/>
      <c r="B77" s="25"/>
      <c r="C77" s="34"/>
    </row>
    <row r="78" spans="1:3">
      <c r="A78" s="3">
        <v>16</v>
      </c>
      <c r="B78" s="4" t="s">
        <v>58</v>
      </c>
      <c r="C78" s="35"/>
    </row>
    <row r="79" spans="1:3" ht="45">
      <c r="A79" s="10"/>
      <c r="B79" s="7" t="s">
        <v>59</v>
      </c>
      <c r="C79" s="31" t="s">
        <v>151</v>
      </c>
    </row>
    <row r="80" spans="1:3" ht="16" thickBot="1">
      <c r="A80" s="25"/>
      <c r="B80" s="25"/>
      <c r="C80" s="34"/>
    </row>
    <row r="81" spans="1:3">
      <c r="A81" s="27">
        <v>17</v>
      </c>
      <c r="B81" s="28" t="s">
        <v>60</v>
      </c>
      <c r="C81" s="37"/>
    </row>
    <row r="82" spans="1:3" ht="31" thickBot="1">
      <c r="A82" s="29"/>
      <c r="B82" s="30" t="s">
        <v>143</v>
      </c>
      <c r="C82" s="38" t="s">
        <v>151</v>
      </c>
    </row>
    <row r="83" spans="1:3">
      <c r="C83" s="39"/>
    </row>
    <row r="84" spans="1:3">
      <c r="A84" s="15"/>
      <c r="C84" s="39"/>
    </row>
    <row r="85" spans="1:3">
      <c r="C85" s="39"/>
    </row>
    <row r="86" spans="1:3">
      <c r="C86" s="39"/>
    </row>
    <row r="87" spans="1:3">
      <c r="C87" s="39"/>
    </row>
    <row r="88" spans="1:3">
      <c r="C88" s="39"/>
    </row>
    <row r="89" spans="1:3">
      <c r="C89" s="39"/>
    </row>
    <row r="90" spans="1:3">
      <c r="C90" s="39"/>
    </row>
    <row r="91" spans="1:3">
      <c r="C91" s="39"/>
    </row>
    <row r="92" spans="1:3">
      <c r="C92" s="39"/>
    </row>
    <row r="93" spans="1:3">
      <c r="C93" s="39"/>
    </row>
    <row r="94" spans="1:3">
      <c r="C94" s="39"/>
    </row>
    <row r="95" spans="1:3">
      <c r="C95" s="39"/>
    </row>
    <row r="96" spans="1:3">
      <c r="C96" s="39"/>
    </row>
    <row r="97" spans="3:3">
      <c r="C97" s="39"/>
    </row>
    <row r="98" spans="3:3" ht="73.5" customHeight="1">
      <c r="C98" s="39"/>
    </row>
    <row r="99" spans="3:3">
      <c r="C99" s="39"/>
    </row>
    <row r="100" spans="3:3">
      <c r="C100" s="39"/>
    </row>
    <row r="101" spans="3:3">
      <c r="C101" s="39"/>
    </row>
    <row r="102" spans="3:3">
      <c r="C102" s="39"/>
    </row>
    <row r="103" spans="3:3">
      <c r="C103" s="39"/>
    </row>
    <row r="104" spans="3:3">
      <c r="C104" s="39"/>
    </row>
    <row r="105" spans="3:3">
      <c r="C105" s="39"/>
    </row>
    <row r="106" spans="3:3">
      <c r="C106" s="39"/>
    </row>
    <row r="107" spans="3:3">
      <c r="C107" s="39"/>
    </row>
    <row r="108" spans="3:3" ht="135" customHeight="1">
      <c r="C108" s="39"/>
    </row>
    <row r="109" spans="3:3">
      <c r="C109" s="39"/>
    </row>
    <row r="110" spans="3:3">
      <c r="C110" s="39"/>
    </row>
    <row r="111" spans="3:3">
      <c r="C111" s="39"/>
    </row>
    <row r="112" spans="3:3">
      <c r="C112" s="39"/>
    </row>
    <row r="113" spans="3:3">
      <c r="C113" s="39"/>
    </row>
    <row r="114" spans="3:3">
      <c r="C114" s="39"/>
    </row>
    <row r="115" spans="3:3">
      <c r="C115" s="39"/>
    </row>
    <row r="116" spans="3:3">
      <c r="C116" s="39"/>
    </row>
    <row r="117" spans="3:3">
      <c r="C117" s="39"/>
    </row>
    <row r="118" spans="3:3">
      <c r="C118" s="39"/>
    </row>
    <row r="119" spans="3:3">
      <c r="C119" s="39"/>
    </row>
    <row r="120" spans="3:3">
      <c r="C120" s="39"/>
    </row>
    <row r="121" spans="3:3">
      <c r="C121" s="39"/>
    </row>
    <row r="122" spans="3:3">
      <c r="C122" s="39"/>
    </row>
    <row r="123" spans="3:3">
      <c r="C123" s="39"/>
    </row>
    <row r="124" spans="3:3">
      <c r="C124" s="39"/>
    </row>
    <row r="125" spans="3:3">
      <c r="C125" s="39"/>
    </row>
    <row r="126" spans="3:3">
      <c r="C126" s="39"/>
    </row>
    <row r="127" spans="3:3">
      <c r="C127" s="39"/>
    </row>
    <row r="128" spans="3:3">
      <c r="C128" s="39"/>
    </row>
    <row r="129" spans="1:3">
      <c r="C129" s="39"/>
    </row>
    <row r="130" spans="1:3">
      <c r="C130" s="39"/>
    </row>
    <row r="131" spans="1:3">
      <c r="C131" s="39"/>
    </row>
    <row r="132" spans="1:3">
      <c r="C132" s="39"/>
    </row>
    <row r="133" spans="1:3">
      <c r="C133" s="39"/>
    </row>
    <row r="134" spans="1:3">
      <c r="C134" s="39"/>
    </row>
    <row r="136" spans="1:3">
      <c r="A136" s="15"/>
    </row>
    <row r="137" spans="1:3">
      <c r="A137" s="15"/>
    </row>
    <row r="138" spans="1:3">
      <c r="A138" s="15"/>
    </row>
    <row r="139" spans="1:3">
      <c r="A139" s="15"/>
    </row>
    <row r="140" spans="1:3">
      <c r="A140" s="15"/>
    </row>
  </sheetData>
  <mergeCells count="19">
    <mergeCell ref="C55:C56"/>
    <mergeCell ref="C46:C49"/>
    <mergeCell ref="C4:C5"/>
    <mergeCell ref="A4:A5"/>
    <mergeCell ref="C9:C10"/>
    <mergeCell ref="C17:C19"/>
    <mergeCell ref="C38:C41"/>
    <mergeCell ref="A55:A56"/>
    <mergeCell ref="A38:A41"/>
    <mergeCell ref="A46:A49"/>
    <mergeCell ref="A17:A19"/>
    <mergeCell ref="A9:A10"/>
    <mergeCell ref="B9:B10"/>
    <mergeCell ref="C60:C65"/>
    <mergeCell ref="C74:C76"/>
    <mergeCell ref="A72:A73"/>
    <mergeCell ref="C72:C73"/>
    <mergeCell ref="A74:A76"/>
    <mergeCell ref="A60:A65"/>
  </mergeCells>
  <conditionalFormatting sqref="C1:C1048576">
    <cfRule type="cellIs" dxfId="8" priority="1" operator="equal">
      <formula>"Non"</formula>
    </cfRule>
    <cfRule type="cellIs" dxfId="7" priority="2" operator="equal">
      <formula>"Oui"</formula>
    </cfRule>
  </conditionalFormatting>
  <hyperlinks>
    <hyperlink ref="B76" r:id="rId1" display="https://www.goodplanet.org/fr/calculateurs-carbone/" xr:uid="{AE1E685B-3646-44FE-8F22-B8014A1B5DB7}"/>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7378892-99E6-4A9A-A005-00A13FAFDE30}">
          <x14:formula1>
            <xm:f>Feuil4!$A$2:$A$4</xm:f>
          </x14:formula1>
          <xm:sqref>C82 C6 C4 C79 C72:C76 C14 C60:C65 C55 C42 C57 C45:C46 C9:C11 C35 C32 C27:C29 C23:C24 C17:C20</xm:sqref>
        </x14:dataValidation>
        <x14:dataValidation type="list" allowBlank="1" showInputMessage="1" showErrorMessage="1" xr:uid="{87072CD8-1F06-4F83-A911-B4147733395B}">
          <x14:formula1>
            <xm:f>Feuil4!$D$2:$D$5</xm:f>
          </x14:formula1>
          <xm:sqref>C38:C41 C52 C68 C69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60FB4-6534-4A15-8BC1-374F4D60F40E}">
  <sheetPr codeName="Feuil3"/>
  <dimension ref="A1:C31"/>
  <sheetViews>
    <sheetView topLeftCell="A24" workbookViewId="0">
      <selection activeCell="D23" sqref="D23"/>
    </sheetView>
  </sheetViews>
  <sheetFormatPr baseColWidth="10" defaultRowHeight="15"/>
  <cols>
    <col min="1" max="1" width="24" customWidth="1"/>
    <col min="2" max="2" width="62.5" customWidth="1"/>
    <col min="3" max="3" width="11.5" customWidth="1"/>
  </cols>
  <sheetData>
    <row r="1" spans="1:3" ht="20" thickBot="1">
      <c r="A1" s="19" t="s">
        <v>82</v>
      </c>
    </row>
    <row r="2" spans="1:3" ht="27" customHeight="1" thickBot="1">
      <c r="A2" s="1" t="s">
        <v>0</v>
      </c>
      <c r="B2" s="2" t="s">
        <v>1</v>
      </c>
      <c r="C2" s="2" t="s">
        <v>61</v>
      </c>
    </row>
    <row r="3" spans="1:3" ht="16" thickBot="1">
      <c r="A3" s="3">
        <v>101</v>
      </c>
      <c r="B3" s="4" t="s">
        <v>83</v>
      </c>
      <c r="C3" s="5"/>
    </row>
    <row r="4" spans="1:3" ht="60.75" customHeight="1" thickBot="1">
      <c r="A4" s="6" t="s">
        <v>84</v>
      </c>
      <c r="B4" s="7" t="s">
        <v>85</v>
      </c>
      <c r="C4" s="31" t="s">
        <v>151</v>
      </c>
    </row>
    <row r="5" spans="1:3" ht="31.5" customHeight="1" thickBot="1">
      <c r="A5" s="6" t="s">
        <v>86</v>
      </c>
      <c r="B5" s="7" t="s">
        <v>87</v>
      </c>
      <c r="C5" s="31" t="s">
        <v>151</v>
      </c>
    </row>
    <row r="6" spans="1:3" ht="35.25" customHeight="1" thickBot="1">
      <c r="A6" s="6" t="s">
        <v>88</v>
      </c>
      <c r="B6" s="7" t="s">
        <v>89</v>
      </c>
      <c r="C6" s="31" t="s">
        <v>151</v>
      </c>
    </row>
    <row r="7" spans="1:3" ht="16" thickBot="1">
      <c r="A7" s="25"/>
      <c r="B7" s="25"/>
      <c r="C7" s="25"/>
    </row>
    <row r="8" spans="1:3" ht="16" thickBot="1">
      <c r="A8" s="3">
        <v>102</v>
      </c>
      <c r="B8" s="4" t="s">
        <v>90</v>
      </c>
      <c r="C8" s="5"/>
    </row>
    <row r="9" spans="1:3">
      <c r="A9" s="78" t="s">
        <v>91</v>
      </c>
      <c r="B9" s="21" t="s">
        <v>92</v>
      </c>
      <c r="C9" s="75" t="s">
        <v>151</v>
      </c>
    </row>
    <row r="10" spans="1:3">
      <c r="A10" s="80"/>
      <c r="B10" s="21" t="s">
        <v>93</v>
      </c>
      <c r="C10" s="76"/>
    </row>
    <row r="11" spans="1:3" ht="16" thickBot="1">
      <c r="A11" s="79"/>
      <c r="B11" s="22" t="s">
        <v>94</v>
      </c>
      <c r="C11" s="77"/>
    </row>
    <row r="12" spans="1:3" ht="31" thickBot="1">
      <c r="A12" s="6" t="s">
        <v>95</v>
      </c>
      <c r="B12" s="22" t="s">
        <v>96</v>
      </c>
      <c r="C12" s="31" t="s">
        <v>151</v>
      </c>
    </row>
    <row r="13" spans="1:3" ht="16" thickBot="1">
      <c r="A13" s="25"/>
      <c r="B13" s="25"/>
      <c r="C13" s="25"/>
    </row>
    <row r="14" spans="1:3" ht="16" thickBot="1">
      <c r="A14" s="3">
        <v>103</v>
      </c>
      <c r="B14" s="4" t="s">
        <v>97</v>
      </c>
      <c r="C14" s="23"/>
    </row>
    <row r="15" spans="1:3" ht="31" thickBot="1">
      <c r="A15" s="13" t="s">
        <v>98</v>
      </c>
      <c r="B15" s="47" t="s">
        <v>99</v>
      </c>
      <c r="C15" s="51" t="s">
        <v>151</v>
      </c>
    </row>
    <row r="16" spans="1:3" ht="30">
      <c r="A16" s="78" t="s">
        <v>100</v>
      </c>
      <c r="B16" s="11" t="s">
        <v>101</v>
      </c>
      <c r="C16" s="76" t="s">
        <v>151</v>
      </c>
    </row>
    <row r="17" spans="1:3">
      <c r="A17" s="80"/>
      <c r="B17" s="11" t="s">
        <v>102</v>
      </c>
      <c r="C17" s="76"/>
    </row>
    <row r="18" spans="1:3" ht="9" customHeight="1">
      <c r="A18" s="80"/>
      <c r="B18" s="11" t="s">
        <v>103</v>
      </c>
      <c r="C18" s="76"/>
    </row>
    <row r="19" spans="1:3" ht="17.25" customHeight="1">
      <c r="A19" s="80"/>
      <c r="B19" s="11" t="s">
        <v>104</v>
      </c>
      <c r="C19" s="76"/>
    </row>
    <row r="20" spans="1:3" ht="14.25" customHeight="1" thickBot="1">
      <c r="A20" s="79"/>
      <c r="B20" s="7" t="s">
        <v>105</v>
      </c>
      <c r="C20" s="77"/>
    </row>
    <row r="21" spans="1:3" ht="16" thickBot="1">
      <c r="A21" s="52"/>
      <c r="B21" s="53"/>
      <c r="C21" s="53"/>
    </row>
    <row r="22" spans="1:3" ht="16" thickBot="1">
      <c r="A22" s="3">
        <v>104</v>
      </c>
      <c r="B22" s="4" t="s">
        <v>106</v>
      </c>
      <c r="C22" s="5"/>
    </row>
    <row r="23" spans="1:3" ht="61" thickBot="1">
      <c r="A23" s="49" t="s">
        <v>107</v>
      </c>
      <c r="B23" s="47" t="s">
        <v>108</v>
      </c>
      <c r="C23" s="51" t="s">
        <v>151</v>
      </c>
    </row>
    <row r="24" spans="1:3" ht="31" thickBot="1">
      <c r="A24" s="6" t="s">
        <v>109</v>
      </c>
      <c r="B24" s="7" t="s">
        <v>110</v>
      </c>
      <c r="C24" s="31" t="s">
        <v>151</v>
      </c>
    </row>
    <row r="25" spans="1:3" ht="16" thickBot="1">
      <c r="A25" s="25"/>
      <c r="B25" s="25"/>
      <c r="C25" s="25"/>
    </row>
    <row r="26" spans="1:3" ht="16" thickBot="1">
      <c r="A26" s="3">
        <v>105</v>
      </c>
      <c r="B26" s="4" t="s">
        <v>111</v>
      </c>
      <c r="C26" s="5"/>
    </row>
    <row r="27" spans="1:3" ht="46" thickBot="1">
      <c r="A27" s="6" t="s">
        <v>112</v>
      </c>
      <c r="B27" s="22" t="s">
        <v>113</v>
      </c>
      <c r="C27" s="31" t="s">
        <v>151</v>
      </c>
    </row>
    <row r="28" spans="1:3" ht="27" customHeight="1" thickBot="1">
      <c r="A28" s="6" t="s">
        <v>114</v>
      </c>
      <c r="B28" s="22" t="s">
        <v>115</v>
      </c>
      <c r="C28" s="31" t="s">
        <v>151</v>
      </c>
    </row>
    <row r="29" spans="1:3">
      <c r="A29" s="15"/>
    </row>
    <row r="31" spans="1:3" ht="19">
      <c r="A31" s="19"/>
    </row>
  </sheetData>
  <mergeCells count="4">
    <mergeCell ref="A9:A11"/>
    <mergeCell ref="C9:C11"/>
    <mergeCell ref="C16:C20"/>
    <mergeCell ref="A16:A20"/>
  </mergeCells>
  <conditionalFormatting sqref="C1:C1048576">
    <cfRule type="cellIs" dxfId="6" priority="1" operator="equal">
      <formula>"Non"</formula>
    </cfRule>
    <cfRule type="cellIs" dxfId="5" priority="2" operator="equal">
      <formula>"Oui"</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70703A1-7C6B-4060-9AC5-F9083E4ACCEB}">
          <x14:formula1>
            <xm:f>Feuil4!$A$2:$A$4</xm:f>
          </x14:formula1>
          <xm:sqref>C15:C20 C27:C28 C23:C24 C9:C12 C4:C6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41374-2865-4A5F-8292-A7BBC3E13C04}">
  <sheetPr codeName="Feuil4"/>
  <dimension ref="A1:C16"/>
  <sheetViews>
    <sheetView topLeftCell="A11" workbookViewId="0">
      <selection activeCell="C16" sqref="C16"/>
    </sheetView>
  </sheetViews>
  <sheetFormatPr baseColWidth="10" defaultRowHeight="15"/>
  <cols>
    <col min="1" max="1" width="24" customWidth="1"/>
    <col min="2" max="2" width="61.5" customWidth="1"/>
    <col min="3" max="3" width="11.5" customWidth="1"/>
  </cols>
  <sheetData>
    <row r="1" spans="1:3" ht="20" thickBot="1">
      <c r="A1" s="19" t="s">
        <v>116</v>
      </c>
    </row>
    <row r="2" spans="1:3" ht="16" thickBot="1">
      <c r="A2" s="1" t="s">
        <v>0</v>
      </c>
      <c r="B2" s="2" t="s">
        <v>1</v>
      </c>
      <c r="C2" s="2" t="s">
        <v>61</v>
      </c>
    </row>
    <row r="3" spans="1:3" ht="16" thickBot="1">
      <c r="A3" s="3">
        <v>1401</v>
      </c>
      <c r="B3" s="4" t="s">
        <v>117</v>
      </c>
      <c r="C3" s="5"/>
    </row>
    <row r="4" spans="1:3" ht="64.5" customHeight="1">
      <c r="A4" s="78" t="s">
        <v>118</v>
      </c>
      <c r="B4" s="11" t="s">
        <v>119</v>
      </c>
      <c r="C4" s="75" t="s">
        <v>151</v>
      </c>
    </row>
    <row r="5" spans="1:3" ht="25.5" customHeight="1" thickBot="1">
      <c r="A5" s="79"/>
      <c r="B5" s="7" t="s">
        <v>120</v>
      </c>
      <c r="C5" s="77"/>
    </row>
    <row r="6" spans="1:3" ht="59.25" customHeight="1" thickBot="1">
      <c r="A6" s="6" t="s">
        <v>121</v>
      </c>
      <c r="B6" s="7" t="s">
        <v>122</v>
      </c>
      <c r="C6" s="31" t="s">
        <v>151</v>
      </c>
    </row>
    <row r="7" spans="1:3" ht="56.25" customHeight="1" thickBot="1">
      <c r="A7" s="6" t="s">
        <v>123</v>
      </c>
      <c r="B7" s="7" t="s">
        <v>124</v>
      </c>
      <c r="C7" s="31" t="s">
        <v>151</v>
      </c>
    </row>
    <row r="8" spans="1:3" ht="16" thickBot="1">
      <c r="A8" s="25"/>
      <c r="B8" s="25"/>
      <c r="C8" s="25"/>
    </row>
    <row r="9" spans="1:3" ht="18" customHeight="1" thickBot="1">
      <c r="A9" s="3">
        <v>1402</v>
      </c>
      <c r="B9" s="4" t="s">
        <v>125</v>
      </c>
      <c r="C9" s="5"/>
    </row>
    <row r="10" spans="1:3" ht="42" customHeight="1" thickBot="1">
      <c r="A10" s="6" t="s">
        <v>126</v>
      </c>
      <c r="B10" s="7" t="s">
        <v>127</v>
      </c>
      <c r="C10" s="31" t="s">
        <v>151</v>
      </c>
    </row>
    <row r="11" spans="1:3" ht="36.75" customHeight="1" thickBot="1">
      <c r="A11" s="6" t="s">
        <v>128</v>
      </c>
      <c r="B11" s="7" t="s">
        <v>129</v>
      </c>
      <c r="C11" s="31" t="s">
        <v>151</v>
      </c>
    </row>
    <row r="12" spans="1:3" ht="16" thickBot="1">
      <c r="A12" s="53"/>
      <c r="B12" s="53"/>
      <c r="C12" s="53"/>
    </row>
    <row r="13" spans="1:3" ht="36.75" customHeight="1" thickBot="1">
      <c r="A13" s="54">
        <v>1403</v>
      </c>
      <c r="B13" s="4" t="s">
        <v>130</v>
      </c>
      <c r="C13" s="5"/>
    </row>
    <row r="14" spans="1:3" ht="39" customHeight="1" thickBot="1">
      <c r="A14" s="6" t="s">
        <v>131</v>
      </c>
      <c r="B14" s="7" t="s">
        <v>132</v>
      </c>
      <c r="C14" s="31" t="s">
        <v>151</v>
      </c>
    </row>
    <row r="15" spans="1:3" ht="69" customHeight="1" thickBot="1">
      <c r="A15" s="6" t="s">
        <v>133</v>
      </c>
      <c r="B15" s="7" t="s">
        <v>134</v>
      </c>
      <c r="C15" s="31" t="s">
        <v>151</v>
      </c>
    </row>
    <row r="16" spans="1:3" ht="58.5" customHeight="1" thickBot="1">
      <c r="A16" s="6" t="s">
        <v>135</v>
      </c>
      <c r="B16" s="55" t="s">
        <v>136</v>
      </c>
      <c r="C16" s="31" t="s">
        <v>151</v>
      </c>
    </row>
  </sheetData>
  <mergeCells count="2">
    <mergeCell ref="A4:A5"/>
    <mergeCell ref="C4:C5"/>
  </mergeCells>
  <conditionalFormatting sqref="C1:C1048576">
    <cfRule type="cellIs" dxfId="4" priority="1" operator="equal">
      <formula>"Non"</formula>
    </cfRule>
    <cfRule type="cellIs" dxfId="3" priority="2" operator="equal">
      <formula>"Oui"</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564001D-1E03-4008-9FFF-1929FF252E5D}">
          <x14:formula1>
            <xm:f>Feuil4!$A$2:$A$4</xm:f>
          </x14:formula1>
          <xm:sqref>C4:C7 C14:C16 C10:C11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CE533-2A3E-44BF-8B49-CC9B9EFF0C13}">
  <sheetPr codeName="Feuil5"/>
  <dimension ref="B1:M14"/>
  <sheetViews>
    <sheetView showGridLines="0" topLeftCell="A4" workbookViewId="0">
      <selection activeCell="D15" sqref="D15"/>
    </sheetView>
  </sheetViews>
  <sheetFormatPr baseColWidth="10" defaultRowHeight="15"/>
  <sheetData>
    <row r="1" spans="2:13" ht="80.25" customHeight="1">
      <c r="C1" s="90" t="s">
        <v>150</v>
      </c>
      <c r="D1" s="90"/>
      <c r="E1" s="90"/>
      <c r="F1" s="90"/>
      <c r="G1" s="90"/>
      <c r="H1" s="90"/>
    </row>
    <row r="4" spans="2:13" ht="57.75" customHeight="1">
      <c r="B4" s="91" t="s">
        <v>145</v>
      </c>
      <c r="C4" s="92"/>
      <c r="E4" s="91" t="s">
        <v>144</v>
      </c>
      <c r="F4" s="92"/>
      <c r="H4" s="91" t="s">
        <v>146</v>
      </c>
      <c r="I4" s="92"/>
      <c r="J4" s="92"/>
    </row>
    <row r="5" spans="2:13" ht="48">
      <c r="B5" s="33" t="s">
        <v>148</v>
      </c>
      <c r="C5" s="33" t="s">
        <v>147</v>
      </c>
      <c r="E5" s="33" t="s">
        <v>148</v>
      </c>
      <c r="F5" s="33" t="s">
        <v>147</v>
      </c>
      <c r="I5" s="33" t="s">
        <v>148</v>
      </c>
      <c r="J5" s="33" t="s">
        <v>147</v>
      </c>
    </row>
    <row r="6" spans="2:13" ht="29.25" customHeight="1">
      <c r="B6" s="8">
        <f>COUNTIF('Critères stucture'!C:C, "oui")</f>
        <v>0</v>
      </c>
      <c r="C6" s="40">
        <f>COUNTIF('Critères stucture'!C:C,"Oui")+COUNTIF('Critères stucture'!C:C,"Non")+COUNTIF('Critères stucture'!C:C,"Saisissez votre réponse")</f>
        <v>28</v>
      </c>
      <c r="D6" s="18"/>
      <c r="E6" s="18">
        <f>COUNTIF('Critères tourisme'!C:C, "oui")</f>
        <v>0</v>
      </c>
      <c r="F6" s="40">
        <f>COUNTIF('Critères tourisme'!C:C,"Oui")+COUNTIF('Critères tourisme'!C:C,"Non")+ COUNTIF('Critères tourisme'!C:C,"Saisissez votre réponse")</f>
        <v>11</v>
      </c>
      <c r="G6" s="18"/>
      <c r="H6" s="18"/>
      <c r="I6" s="18">
        <f>COUNTIF('Critères Prestations Educatives'!C:C, "oui")</f>
        <v>0</v>
      </c>
      <c r="J6" s="40">
        <f>COUNTIF('Critères Prestations Educatives'!C:C,"Oui")+COUNTIF('Critères Prestations Educatives'!C:C,"Non")+COUNTIF('Critères Prestations Educatives'!C:C,"Saisissez votre réponse")</f>
        <v>8</v>
      </c>
    </row>
    <row r="8" spans="2:13" ht="16" thickBot="1"/>
    <row r="9" spans="2:13">
      <c r="D9" s="60"/>
      <c r="E9" s="61" t="s">
        <v>149</v>
      </c>
      <c r="F9" s="62"/>
      <c r="H9" s="89">
        <f>IF(E11=100%,Feuil4!C9,0)</f>
        <v>0</v>
      </c>
      <c r="I9" s="89"/>
      <c r="J9" s="89"/>
    </row>
    <row r="10" spans="2:13">
      <c r="D10" s="63"/>
      <c r="E10" s="58">
        <f>B6+E6+I6</f>
        <v>0</v>
      </c>
      <c r="F10" s="64">
        <f>SUM(C6,F6,J6)</f>
        <v>47</v>
      </c>
      <c r="H10" s="89"/>
      <c r="I10" s="89"/>
      <c r="J10" s="89"/>
    </row>
    <row r="11" spans="2:13">
      <c r="D11" s="63"/>
      <c r="E11" s="59">
        <f>E10/F10</f>
        <v>0</v>
      </c>
      <c r="F11" s="64">
        <v>100</v>
      </c>
      <c r="H11" s="89"/>
      <c r="I11" s="89"/>
      <c r="J11" s="89"/>
      <c r="K11" s="41"/>
      <c r="L11" s="41"/>
      <c r="M11" s="41"/>
    </row>
    <row r="12" spans="2:13" ht="16" thickBot="1">
      <c r="D12" s="65"/>
      <c r="E12" s="66"/>
      <c r="F12" s="67"/>
      <c r="H12" s="89"/>
      <c r="I12" s="89"/>
      <c r="J12" s="89"/>
      <c r="K12" s="41"/>
      <c r="L12" s="41"/>
      <c r="M12" s="41"/>
    </row>
    <row r="13" spans="2:13" ht="36" customHeight="1">
      <c r="C13" s="88" t="s">
        <v>158</v>
      </c>
      <c r="D13" s="88"/>
      <c r="E13" s="88"/>
      <c r="F13" s="88"/>
      <c r="G13" s="88"/>
    </row>
    <row r="14" spans="2:13">
      <c r="C14" s="88"/>
      <c r="D14" s="88"/>
      <c r="E14" s="88"/>
      <c r="F14" s="88"/>
      <c r="G14" s="88"/>
    </row>
  </sheetData>
  <mergeCells count="6">
    <mergeCell ref="C13:G14"/>
    <mergeCell ref="H9:J12"/>
    <mergeCell ref="C1:H1"/>
    <mergeCell ref="B4:C4"/>
    <mergeCell ref="E4:F4"/>
    <mergeCell ref="H4:J4"/>
  </mergeCells>
  <conditionalFormatting sqref="H9">
    <cfRule type="cellIs" dxfId="2" priority="4" operator="equal">
      <formula>0</formula>
    </cfRule>
  </conditionalFormatting>
  <conditionalFormatting sqref="E11">
    <cfRule type="cellIs" dxfId="1" priority="3" operator="equal">
      <formula>1</formula>
    </cfRule>
  </conditionalFormatting>
  <conditionalFormatting sqref="E9">
    <cfRule type="expression" dxfId="0" priority="1">
      <formula>$E$11=100%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00DBB-6AE7-43C2-B040-FF61769A913A}">
  <sheetPr codeName="Feuil6"/>
  <dimension ref="A2:D9"/>
  <sheetViews>
    <sheetView topLeftCell="F1" workbookViewId="0">
      <selection activeCell="C9" sqref="C9"/>
    </sheetView>
  </sheetViews>
  <sheetFormatPr baseColWidth="10" defaultRowHeight="15"/>
  <sheetData>
    <row r="2" spans="1:4">
      <c r="A2" t="s">
        <v>151</v>
      </c>
      <c r="D2" t="s">
        <v>151</v>
      </c>
    </row>
    <row r="3" spans="1:4">
      <c r="A3" t="s">
        <v>62</v>
      </c>
      <c r="D3" t="s">
        <v>62</v>
      </c>
    </row>
    <row r="4" spans="1:4">
      <c r="A4" t="s">
        <v>63</v>
      </c>
      <c r="D4" t="s">
        <v>63</v>
      </c>
    </row>
    <row r="5" spans="1:4">
      <c r="D5" t="s">
        <v>142</v>
      </c>
    </row>
    <row r="9" spans="1:4">
      <c r="C9" t="s">
        <v>159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40fb00-14d9-4098-aa1f-02c6bbe3be90" xsi:nil="true"/>
    <lcf76f155ced4ddcb4097134ff3c332f xmlns="b06f332f-d897-40b1-b250-91869908d4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E402A5E3997D4E8F7A18A9033A927E" ma:contentTypeVersion="18" ma:contentTypeDescription="Crée un document." ma:contentTypeScope="" ma:versionID="43720e43893fc1df751426012e36915c">
  <xsd:schema xmlns:xsd="http://www.w3.org/2001/XMLSchema" xmlns:xs="http://www.w3.org/2001/XMLSchema" xmlns:p="http://schemas.microsoft.com/office/2006/metadata/properties" xmlns:ns2="b06f332f-d897-40b1-b250-91869908d4af" xmlns:ns3="dd40fb00-14d9-4098-aa1f-02c6bbe3be90" targetNamespace="http://schemas.microsoft.com/office/2006/metadata/properties" ma:root="true" ma:fieldsID="2cd09a4379fbb8131af32432a22a65ff" ns2:_="" ns3:_="">
    <xsd:import namespace="b06f332f-d897-40b1-b250-91869908d4af"/>
    <xsd:import namespace="dd40fb00-14d9-4098-aa1f-02c6bbe3be9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f332f-d897-40b1-b250-91869908d4a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alises d’images" ma:readOnly="false" ma:fieldId="{5cf76f15-5ced-4ddc-b409-7134ff3c332f}" ma:taxonomyMulti="true" ma:sspId="558e3fbf-26aa-4ba3-ab54-f7b6e5a4377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40fb00-14d9-4098-aa1f-02c6bbe3be9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0d66b97-8940-43ab-b18e-55f5482ce96e}" ma:internalName="TaxCatchAll" ma:showField="CatchAllData" ma:web="dd40fb00-14d9-4098-aa1f-02c6bbe3be9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B9243E-1FFC-47A2-9103-D7916E0B1030}">
  <ds:schemaRefs>
    <ds:schemaRef ds:uri="http://schemas.microsoft.com/office/2006/metadata/properties"/>
    <ds:schemaRef ds:uri="http://schemas.microsoft.com/office/infopath/2007/PartnerControls"/>
    <ds:schemaRef ds:uri="dd40fb00-14d9-4098-aa1f-02c6bbe3be90"/>
    <ds:schemaRef ds:uri="b06f332f-d897-40b1-b250-91869908d4af"/>
  </ds:schemaRefs>
</ds:datastoreItem>
</file>

<file path=customXml/itemProps2.xml><?xml version="1.0" encoding="utf-8"?>
<ds:datastoreItem xmlns:ds="http://schemas.openxmlformats.org/officeDocument/2006/customXml" ds:itemID="{E87D6F21-07CA-4E48-A1DC-B6DF49487871}">
  <ds:schemaRefs>
    <ds:schemaRef ds:uri="http://schemas.microsoft.com/sharepoint/v3/contenttype/forms"/>
  </ds:schemaRefs>
</ds:datastoreItem>
</file>

<file path=customXml/itemProps3.xml><?xml version="1.0" encoding="utf-8"?>
<ds:datastoreItem xmlns:ds="http://schemas.openxmlformats.org/officeDocument/2006/customXml" ds:itemID="{F40CBB26-E116-4AED-B858-8FB08F82A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f332f-d897-40b1-b250-91869908d4af"/>
    <ds:schemaRef ds:uri="dd40fb00-14d9-4098-aa1f-02c6bbe3b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Présentation</vt:lpstr>
      <vt:lpstr>Critères stucture</vt:lpstr>
      <vt:lpstr>Critères tourisme</vt:lpstr>
      <vt:lpstr>Critères Prestations Educatives</vt:lpstr>
      <vt:lpstr>Bilan</vt:lpstr>
      <vt:lpstr>Feuil4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CORNIGLION</dc:creator>
  <cp:lastModifiedBy>Microsoft Office User</cp:lastModifiedBy>
  <dcterms:created xsi:type="dcterms:W3CDTF">2025-04-29T11:53:13Z</dcterms:created>
  <dcterms:modified xsi:type="dcterms:W3CDTF">2025-05-28T12:40:00Z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0x010100E0E402A5E3997D4E8F7A18A9033A927E</vt:lpwstr>
  </property>
</Properties>
</file>